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1.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seile\OneDrive\Desktop\"/>
    </mc:Choice>
  </mc:AlternateContent>
  <xr:revisionPtr revIDLastSave="0" documentId="13_ncr:1_{C29BD288-2827-41C6-A5DD-8B9ABBE775CF}" xr6:coauthVersionLast="47" xr6:coauthVersionMax="47" xr10:uidLastSave="{00000000-0000-0000-0000-000000000000}"/>
  <workbookProtection workbookAlgorithmName="SHA-512" workbookHashValue="vUzi13E/LIkxdv7aOXZrUMg8Ce7F7M7ld5gnJgo5AFy9HktByP2mdUF+0U/eU/nGXknpketQ5oaTg/rhuSnWiA==" workbookSaltValue="5aR/2siPDr6mHpmKSAl3mA==" workbookSpinCount="100000" lockStructure="1"/>
  <bookViews>
    <workbookView xWindow="19248" yWindow="252" windowWidth="21900" windowHeight="15660" tabRatio="879" firstSheet="1" activeTab="14" xr2:uid="{55148625-2856-48B0-9FB8-6C6A15357A14}"/>
  </bookViews>
  <sheets>
    <sheet name="INSTRUCTIONS" sheetId="64" r:id="rId1"/>
    <sheet name="MENU" sheetId="29" r:id="rId2"/>
    <sheet name="YEARLY DASHBOARD" sheetId="5" r:id="rId3"/>
    <sheet name="JANUARY" sheetId="30" r:id="rId4"/>
    <sheet name="FEBRUARY" sheetId="42" r:id="rId5"/>
    <sheet name="MARCH" sheetId="44" r:id="rId6"/>
    <sheet name="APRIL" sheetId="55" r:id="rId7"/>
    <sheet name="MAY" sheetId="56" r:id="rId8"/>
    <sheet name="JUNE" sheetId="57" r:id="rId9"/>
    <sheet name="JULY" sheetId="58" r:id="rId10"/>
    <sheet name="AUGUST" sheetId="59" r:id="rId11"/>
    <sheet name="SEPTEMBER" sheetId="60" r:id="rId12"/>
    <sheet name="OCTOBER" sheetId="61" r:id="rId13"/>
    <sheet name="NOVEMBER" sheetId="62" r:id="rId14"/>
    <sheet name="DECEMBER" sheetId="63" r:id="rId15"/>
    <sheet name="JULY BUDGET" sheetId="17" state="hidden" r:id="rId16"/>
  </sheets>
  <definedNames>
    <definedName name="TotalMonthlyExpenses" localSheetId="2">'YEARLY DASHBOARD'!$F$8</definedName>
    <definedName name="TotalMonthlyExpenses">#REF!</definedName>
    <definedName name="TotalMonthlyIncome" localSheetId="2">'YEARLY DASHBOARD'!$F$5</definedName>
    <definedName name="TotalMonthlyIncome">#REF!</definedName>
    <definedName name="TotalMonthlySavings" localSheetId="2">'YEARLY DASHBOARD'!$F$11</definedName>
    <definedName name="TotalMonthlySavings">#REF!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22" i="30" l="1"/>
  <c r="X20" i="30"/>
  <c r="X19" i="30"/>
  <c r="X17" i="30"/>
  <c r="X15" i="30"/>
  <c r="X13" i="30"/>
  <c r="X11" i="30"/>
  <c r="X9" i="30"/>
  <c r="X7" i="30"/>
  <c r="X5" i="30"/>
  <c r="X22" i="42"/>
  <c r="X20" i="42"/>
  <c r="X19" i="42"/>
  <c r="X17" i="42"/>
  <c r="X15" i="42"/>
  <c r="X13" i="42"/>
  <c r="X11" i="42"/>
  <c r="X9" i="42"/>
  <c r="X7" i="42"/>
  <c r="X5" i="42"/>
  <c r="X22" i="44"/>
  <c r="X20" i="44"/>
  <c r="X19" i="44"/>
  <c r="X17" i="44"/>
  <c r="X15" i="44"/>
  <c r="X13" i="44"/>
  <c r="X11" i="44"/>
  <c r="X9" i="44"/>
  <c r="X7" i="44"/>
  <c r="X5" i="44"/>
  <c r="X22" i="55"/>
  <c r="X20" i="55"/>
  <c r="X19" i="55"/>
  <c r="X17" i="55"/>
  <c r="X15" i="55"/>
  <c r="X13" i="55"/>
  <c r="X11" i="55"/>
  <c r="X9" i="55"/>
  <c r="X7" i="55"/>
  <c r="X5" i="55"/>
  <c r="X22" i="56"/>
  <c r="X20" i="56"/>
  <c r="X19" i="56"/>
  <c r="X17" i="56"/>
  <c r="X15" i="56"/>
  <c r="X13" i="56"/>
  <c r="X11" i="56"/>
  <c r="X9" i="56"/>
  <c r="X7" i="56"/>
  <c r="X5" i="56"/>
  <c r="X22" i="57"/>
  <c r="X20" i="57"/>
  <c r="X19" i="57"/>
  <c r="X17" i="57"/>
  <c r="X15" i="57"/>
  <c r="X13" i="57"/>
  <c r="X11" i="57"/>
  <c r="X9" i="57"/>
  <c r="X7" i="57"/>
  <c r="X5" i="57"/>
  <c r="X22" i="58"/>
  <c r="X20" i="58"/>
  <c r="X19" i="58"/>
  <c r="X17" i="58"/>
  <c r="X15" i="58"/>
  <c r="X13" i="58"/>
  <c r="X11" i="58"/>
  <c r="X9" i="58"/>
  <c r="X7" i="58"/>
  <c r="X5" i="58"/>
  <c r="X22" i="59"/>
  <c r="X20" i="59"/>
  <c r="X19" i="59"/>
  <c r="X17" i="59"/>
  <c r="X15" i="59"/>
  <c r="X13" i="59"/>
  <c r="X11" i="59"/>
  <c r="X9" i="59"/>
  <c r="X7" i="59"/>
  <c r="X5" i="59"/>
  <c r="X22" i="60"/>
  <c r="X20" i="60"/>
  <c r="X19" i="60"/>
  <c r="X17" i="60"/>
  <c r="X15" i="60"/>
  <c r="X13" i="60"/>
  <c r="X11" i="60"/>
  <c r="X9" i="60"/>
  <c r="X7" i="60"/>
  <c r="X5" i="60"/>
  <c r="X22" i="61"/>
  <c r="X20" i="61"/>
  <c r="X19" i="61"/>
  <c r="X17" i="61"/>
  <c r="X15" i="61"/>
  <c r="X13" i="61"/>
  <c r="X11" i="61"/>
  <c r="X9" i="61"/>
  <c r="X7" i="61"/>
  <c r="X5" i="61"/>
  <c r="X22" i="62"/>
  <c r="X20" i="62"/>
  <c r="X19" i="62"/>
  <c r="X17" i="62"/>
  <c r="X15" i="62"/>
  <c r="X13" i="62"/>
  <c r="X11" i="62"/>
  <c r="X9" i="62"/>
  <c r="X7" i="62"/>
  <c r="X5" i="62"/>
  <c r="X22" i="63"/>
  <c r="X20" i="63"/>
  <c r="X19" i="63"/>
  <c r="X17" i="63"/>
  <c r="X15" i="63"/>
  <c r="X13" i="63"/>
  <c r="X11" i="63"/>
  <c r="X9" i="63"/>
  <c r="X7" i="63"/>
  <c r="X5" i="63"/>
  <c r="S350" i="63"/>
  <c r="S350" i="61"/>
  <c r="S350" i="60"/>
  <c r="S350" i="59"/>
  <c r="S350" i="57"/>
  <c r="S350" i="56"/>
  <c r="S350" i="58"/>
  <c r="S350" i="55"/>
  <c r="S350" i="44"/>
  <c r="S350" i="42"/>
  <c r="S350" i="30"/>
  <c r="S350" i="62"/>
  <c r="J11" i="5"/>
  <c r="J9" i="5"/>
  <c r="J16" i="5"/>
  <c r="J15" i="5"/>
  <c r="J14" i="5"/>
  <c r="J12" i="5"/>
  <c r="O38" i="63"/>
  <c r="O39" i="63"/>
  <c r="O40" i="63"/>
  <c r="O41" i="63"/>
  <c r="O42" i="63"/>
  <c r="O43" i="63"/>
  <c r="O38" i="62"/>
  <c r="O39" i="62"/>
  <c r="O40" i="62"/>
  <c r="O41" i="62"/>
  <c r="O42" i="62"/>
  <c r="O43" i="62"/>
  <c r="O38" i="61"/>
  <c r="O39" i="61"/>
  <c r="O40" i="61"/>
  <c r="O41" i="61"/>
  <c r="O42" i="61"/>
  <c r="O43" i="61"/>
  <c r="O38" i="60"/>
  <c r="O39" i="60"/>
  <c r="O40" i="60"/>
  <c r="O41" i="60"/>
  <c r="O42" i="60"/>
  <c r="O43" i="60"/>
  <c r="O38" i="59"/>
  <c r="O39" i="59"/>
  <c r="O40" i="59"/>
  <c r="O41" i="59"/>
  <c r="O42" i="59"/>
  <c r="O43" i="59"/>
  <c r="O38" i="58"/>
  <c r="O39" i="58"/>
  <c r="O40" i="58"/>
  <c r="O41" i="58"/>
  <c r="O42" i="58"/>
  <c r="O43" i="58"/>
  <c r="O38" i="57"/>
  <c r="O39" i="57"/>
  <c r="O40" i="57"/>
  <c r="O41" i="57"/>
  <c r="O42" i="57"/>
  <c r="O43" i="57"/>
  <c r="O38" i="56"/>
  <c r="O39" i="56"/>
  <c r="O40" i="56"/>
  <c r="O41" i="56"/>
  <c r="O42" i="56"/>
  <c r="O43" i="56"/>
  <c r="I14" i="55"/>
  <c r="O38" i="55"/>
  <c r="O39" i="55"/>
  <c r="O40" i="55"/>
  <c r="O41" i="55"/>
  <c r="O42" i="55"/>
  <c r="O38" i="44"/>
  <c r="O39" i="44"/>
  <c r="O40" i="44"/>
  <c r="O41" i="44"/>
  <c r="O42" i="44"/>
  <c r="O43" i="44"/>
  <c r="O38" i="42"/>
  <c r="O39" i="42"/>
  <c r="O40" i="42"/>
  <c r="O41" i="42"/>
  <c r="O42" i="42"/>
  <c r="O43" i="42"/>
  <c r="O37" i="42"/>
  <c r="O41" i="30"/>
  <c r="O42" i="30"/>
  <c r="O43" i="30"/>
  <c r="O40" i="30"/>
  <c r="J13" i="63" l="1"/>
  <c r="J12" i="63"/>
  <c r="J11" i="63"/>
  <c r="J10" i="63"/>
  <c r="J9" i="63"/>
  <c r="J8" i="63"/>
  <c r="J7" i="63"/>
  <c r="J6" i="63"/>
  <c r="E13" i="63"/>
  <c r="E12" i="63"/>
  <c r="E11" i="63"/>
  <c r="E10" i="63"/>
  <c r="E9" i="63"/>
  <c r="E8" i="63"/>
  <c r="E7" i="63"/>
  <c r="E6" i="63"/>
  <c r="J13" i="62"/>
  <c r="J12" i="62"/>
  <c r="J11" i="62"/>
  <c r="J10" i="62"/>
  <c r="J9" i="62"/>
  <c r="J8" i="62"/>
  <c r="J7" i="62"/>
  <c r="J6" i="62"/>
  <c r="E13" i="62"/>
  <c r="E12" i="62"/>
  <c r="E11" i="62"/>
  <c r="E10" i="62"/>
  <c r="E9" i="62"/>
  <c r="E8" i="62"/>
  <c r="E7" i="62"/>
  <c r="E6" i="62"/>
  <c r="J13" i="61"/>
  <c r="J12" i="61"/>
  <c r="J11" i="61"/>
  <c r="J10" i="61"/>
  <c r="J9" i="61"/>
  <c r="J8" i="61"/>
  <c r="J7" i="61"/>
  <c r="J6" i="61"/>
  <c r="E13" i="61"/>
  <c r="E12" i="61"/>
  <c r="E11" i="61"/>
  <c r="E10" i="61"/>
  <c r="E9" i="61"/>
  <c r="E8" i="61"/>
  <c r="E7" i="61"/>
  <c r="E6" i="61"/>
  <c r="J13" i="60"/>
  <c r="J12" i="60"/>
  <c r="J11" i="60"/>
  <c r="J10" i="60"/>
  <c r="J9" i="60"/>
  <c r="J8" i="60"/>
  <c r="J7" i="60"/>
  <c r="J6" i="60"/>
  <c r="E13" i="60"/>
  <c r="E12" i="60"/>
  <c r="E11" i="60"/>
  <c r="E10" i="60"/>
  <c r="E9" i="60"/>
  <c r="E8" i="60"/>
  <c r="E7" i="60"/>
  <c r="E6" i="60"/>
  <c r="J13" i="59"/>
  <c r="J12" i="59"/>
  <c r="J11" i="59"/>
  <c r="J10" i="59"/>
  <c r="J9" i="59"/>
  <c r="J8" i="59"/>
  <c r="J7" i="59"/>
  <c r="J6" i="59"/>
  <c r="E13" i="59"/>
  <c r="E12" i="59"/>
  <c r="E11" i="59"/>
  <c r="E10" i="59"/>
  <c r="E9" i="59"/>
  <c r="E8" i="59"/>
  <c r="E7" i="59"/>
  <c r="E6" i="59"/>
  <c r="J13" i="58"/>
  <c r="J12" i="58"/>
  <c r="J11" i="58"/>
  <c r="J10" i="58"/>
  <c r="J9" i="58"/>
  <c r="J8" i="58"/>
  <c r="J7" i="58"/>
  <c r="J6" i="58"/>
  <c r="E13" i="58"/>
  <c r="E12" i="58"/>
  <c r="E11" i="58"/>
  <c r="E10" i="58"/>
  <c r="E9" i="58"/>
  <c r="E8" i="58"/>
  <c r="E7" i="58"/>
  <c r="E6" i="58"/>
  <c r="I14" i="57"/>
  <c r="L17" i="57" s="1"/>
  <c r="J13" i="57"/>
  <c r="J12" i="57"/>
  <c r="J11" i="57"/>
  <c r="J10" i="57"/>
  <c r="J9" i="57"/>
  <c r="J8" i="57"/>
  <c r="J7" i="57"/>
  <c r="J6" i="57"/>
  <c r="E13" i="57"/>
  <c r="E12" i="57"/>
  <c r="E11" i="57"/>
  <c r="E10" i="57"/>
  <c r="E9" i="57"/>
  <c r="E8" i="57"/>
  <c r="E7" i="57"/>
  <c r="E6" i="57"/>
  <c r="J13" i="56"/>
  <c r="J12" i="56"/>
  <c r="J11" i="56"/>
  <c r="J10" i="56"/>
  <c r="J9" i="56"/>
  <c r="J8" i="56"/>
  <c r="J7" i="56"/>
  <c r="J6" i="56"/>
  <c r="E13" i="56"/>
  <c r="E12" i="56"/>
  <c r="E11" i="56"/>
  <c r="E10" i="56"/>
  <c r="E9" i="56"/>
  <c r="E8" i="56"/>
  <c r="E7" i="56"/>
  <c r="E6" i="56"/>
  <c r="J13" i="55"/>
  <c r="J12" i="55"/>
  <c r="J11" i="55"/>
  <c r="J10" i="55"/>
  <c r="J9" i="55"/>
  <c r="J8" i="55"/>
  <c r="J7" i="55"/>
  <c r="J6" i="55"/>
  <c r="E13" i="55"/>
  <c r="E12" i="55"/>
  <c r="E11" i="55"/>
  <c r="E10" i="55"/>
  <c r="E9" i="55"/>
  <c r="E8" i="55"/>
  <c r="E7" i="55"/>
  <c r="E6" i="55"/>
  <c r="J13" i="42"/>
  <c r="J12" i="42"/>
  <c r="J11" i="42"/>
  <c r="J10" i="42"/>
  <c r="J9" i="42"/>
  <c r="J8" i="42"/>
  <c r="J7" i="42"/>
  <c r="J6" i="42"/>
  <c r="E13" i="42"/>
  <c r="E12" i="42"/>
  <c r="E11" i="42"/>
  <c r="E10" i="42"/>
  <c r="E9" i="42"/>
  <c r="E8" i="42"/>
  <c r="E7" i="42"/>
  <c r="E6" i="42"/>
  <c r="J13" i="44"/>
  <c r="J12" i="44"/>
  <c r="J11" i="44"/>
  <c r="J10" i="44"/>
  <c r="J8" i="44"/>
  <c r="J7" i="44"/>
  <c r="J6" i="44"/>
  <c r="E13" i="44"/>
  <c r="E12" i="44"/>
  <c r="E11" i="44"/>
  <c r="E10" i="44"/>
  <c r="E9" i="44"/>
  <c r="E8" i="44"/>
  <c r="E7" i="44"/>
  <c r="E6" i="44"/>
  <c r="J13" i="30"/>
  <c r="J12" i="30"/>
  <c r="J11" i="30"/>
  <c r="J10" i="30"/>
  <c r="J9" i="30"/>
  <c r="J8" i="30"/>
  <c r="J7" i="30"/>
  <c r="J6" i="30"/>
  <c r="E13" i="30"/>
  <c r="E12" i="30"/>
  <c r="E11" i="30"/>
  <c r="E10" i="30"/>
  <c r="E9" i="30"/>
  <c r="E8" i="30"/>
  <c r="E7" i="30"/>
  <c r="E6" i="30"/>
  <c r="I73" i="63"/>
  <c r="H73" i="63"/>
  <c r="D73" i="63"/>
  <c r="M29" i="63" s="1"/>
  <c r="C73" i="63"/>
  <c r="J72" i="63"/>
  <c r="E72" i="63"/>
  <c r="J71" i="63"/>
  <c r="E71" i="63"/>
  <c r="J70" i="63"/>
  <c r="E70" i="63"/>
  <c r="J69" i="63"/>
  <c r="E69" i="63"/>
  <c r="I65" i="63"/>
  <c r="M28" i="63" s="1"/>
  <c r="H65" i="63"/>
  <c r="D65" i="63"/>
  <c r="C65" i="63"/>
  <c r="J64" i="63"/>
  <c r="E64" i="63"/>
  <c r="J63" i="63"/>
  <c r="E63" i="63"/>
  <c r="J62" i="63"/>
  <c r="E62" i="63"/>
  <c r="J61" i="63"/>
  <c r="E61" i="63"/>
  <c r="J60" i="63"/>
  <c r="E60" i="63"/>
  <c r="I56" i="63"/>
  <c r="M26" i="63" s="1"/>
  <c r="H56" i="63"/>
  <c r="D56" i="63"/>
  <c r="M25" i="63" s="1"/>
  <c r="C56" i="63"/>
  <c r="J55" i="63"/>
  <c r="E55" i="63"/>
  <c r="J54" i="63"/>
  <c r="E54" i="63"/>
  <c r="J53" i="63"/>
  <c r="E53" i="63"/>
  <c r="J52" i="63"/>
  <c r="E52" i="63"/>
  <c r="J51" i="63"/>
  <c r="E51" i="63"/>
  <c r="J50" i="63"/>
  <c r="E50" i="63"/>
  <c r="J49" i="63"/>
  <c r="E49" i="63"/>
  <c r="J48" i="63"/>
  <c r="E48" i="63"/>
  <c r="I44" i="63"/>
  <c r="M24" i="63" s="1"/>
  <c r="H44" i="63"/>
  <c r="D44" i="63"/>
  <c r="M23" i="63" s="1"/>
  <c r="C44" i="63"/>
  <c r="L43" i="63"/>
  <c r="J43" i="63"/>
  <c r="E43" i="63"/>
  <c r="L42" i="63"/>
  <c r="J42" i="63"/>
  <c r="E42" i="63"/>
  <c r="L41" i="63"/>
  <c r="J41" i="63"/>
  <c r="E41" i="63"/>
  <c r="L40" i="63"/>
  <c r="J40" i="63"/>
  <c r="E40" i="63"/>
  <c r="L39" i="63"/>
  <c r="J39" i="63"/>
  <c r="E39" i="63"/>
  <c r="L38" i="63"/>
  <c r="J38" i="63"/>
  <c r="E38" i="63"/>
  <c r="O37" i="63"/>
  <c r="L37" i="63"/>
  <c r="J37" i="63"/>
  <c r="E37" i="63"/>
  <c r="O36" i="63"/>
  <c r="L36" i="63"/>
  <c r="J36" i="63"/>
  <c r="E36" i="63"/>
  <c r="I31" i="63"/>
  <c r="M22" i="63" s="1"/>
  <c r="H31" i="63"/>
  <c r="D31" i="63"/>
  <c r="M21" i="63" s="1"/>
  <c r="C31" i="63"/>
  <c r="M30" i="63"/>
  <c r="J30" i="63"/>
  <c r="E30" i="63"/>
  <c r="J29" i="63"/>
  <c r="E29" i="63"/>
  <c r="J28" i="63"/>
  <c r="E28" i="63"/>
  <c r="J27" i="63"/>
  <c r="E27" i="63"/>
  <c r="J26" i="63"/>
  <c r="E26" i="63"/>
  <c r="J25" i="63"/>
  <c r="E25" i="63"/>
  <c r="J24" i="63"/>
  <c r="E24" i="63"/>
  <c r="J23" i="63"/>
  <c r="E23" i="63"/>
  <c r="J22" i="63"/>
  <c r="E22" i="63"/>
  <c r="J21" i="63"/>
  <c r="E21" i="63"/>
  <c r="I14" i="63"/>
  <c r="L17" i="63" s="1"/>
  <c r="H14" i="63"/>
  <c r="D14" i="63"/>
  <c r="C14" i="63"/>
  <c r="M69" i="63" s="1"/>
  <c r="I73" i="62"/>
  <c r="H73" i="62"/>
  <c r="D73" i="62"/>
  <c r="M29" i="62" s="1"/>
  <c r="C73" i="62"/>
  <c r="J72" i="62"/>
  <c r="E72" i="62"/>
  <c r="J71" i="62"/>
  <c r="E71" i="62"/>
  <c r="J70" i="62"/>
  <c r="E70" i="62"/>
  <c r="J69" i="62"/>
  <c r="E69" i="62"/>
  <c r="I65" i="62"/>
  <c r="M28" i="62" s="1"/>
  <c r="H65" i="62"/>
  <c r="D65" i="62"/>
  <c r="M27" i="62" s="1"/>
  <c r="C65" i="62"/>
  <c r="J64" i="62"/>
  <c r="E64" i="62"/>
  <c r="J63" i="62"/>
  <c r="E63" i="62"/>
  <c r="J62" i="62"/>
  <c r="E62" i="62"/>
  <c r="J61" i="62"/>
  <c r="E61" i="62"/>
  <c r="J60" i="62"/>
  <c r="E60" i="62"/>
  <c r="I56" i="62"/>
  <c r="M26" i="62" s="1"/>
  <c r="H56" i="62"/>
  <c r="D56" i="62"/>
  <c r="M25" i="62" s="1"/>
  <c r="C56" i="62"/>
  <c r="J55" i="62"/>
  <c r="E55" i="62"/>
  <c r="J54" i="62"/>
  <c r="E54" i="62"/>
  <c r="J53" i="62"/>
  <c r="E53" i="62"/>
  <c r="J52" i="62"/>
  <c r="E52" i="62"/>
  <c r="J51" i="62"/>
  <c r="E51" i="62"/>
  <c r="J50" i="62"/>
  <c r="E50" i="62"/>
  <c r="J49" i="62"/>
  <c r="E49" i="62"/>
  <c r="J48" i="62"/>
  <c r="E48" i="62"/>
  <c r="I44" i="62"/>
  <c r="M24" i="62" s="1"/>
  <c r="H44" i="62"/>
  <c r="D44" i="62"/>
  <c r="M23" i="62" s="1"/>
  <c r="C44" i="62"/>
  <c r="L43" i="62"/>
  <c r="J43" i="62"/>
  <c r="E43" i="62"/>
  <c r="L42" i="62"/>
  <c r="J42" i="62"/>
  <c r="E42" i="62"/>
  <c r="L41" i="62"/>
  <c r="J41" i="62"/>
  <c r="E41" i="62"/>
  <c r="L40" i="62"/>
  <c r="J40" i="62"/>
  <c r="E40" i="62"/>
  <c r="L39" i="62"/>
  <c r="J39" i="62"/>
  <c r="E39" i="62"/>
  <c r="L38" i="62"/>
  <c r="J38" i="62"/>
  <c r="E38" i="62"/>
  <c r="O37" i="62"/>
  <c r="L37" i="62"/>
  <c r="J37" i="62"/>
  <c r="E37" i="62"/>
  <c r="O36" i="62"/>
  <c r="L36" i="62"/>
  <c r="J36" i="62"/>
  <c r="E36" i="62"/>
  <c r="I31" i="62"/>
  <c r="M22" i="62" s="1"/>
  <c r="H31" i="62"/>
  <c r="D31" i="62"/>
  <c r="M21" i="62" s="1"/>
  <c r="C31" i="62"/>
  <c r="J30" i="62"/>
  <c r="E30" i="62"/>
  <c r="J29" i="62"/>
  <c r="E29" i="62"/>
  <c r="J28" i="62"/>
  <c r="E28" i="62"/>
  <c r="J27" i="62"/>
  <c r="E27" i="62"/>
  <c r="J26" i="62"/>
  <c r="E26" i="62"/>
  <c r="J25" i="62"/>
  <c r="E25" i="62"/>
  <c r="J24" i="62"/>
  <c r="E24" i="62"/>
  <c r="J23" i="62"/>
  <c r="E23" i="62"/>
  <c r="J22" i="62"/>
  <c r="E22" i="62"/>
  <c r="J21" i="62"/>
  <c r="E21" i="62"/>
  <c r="I14" i="62"/>
  <c r="L17" i="62" s="1"/>
  <c r="H14" i="62"/>
  <c r="D14" i="62"/>
  <c r="C14" i="62"/>
  <c r="M69" i="62" s="1"/>
  <c r="I73" i="61"/>
  <c r="H73" i="61"/>
  <c r="D73" i="61"/>
  <c r="M29" i="61" s="1"/>
  <c r="C73" i="61"/>
  <c r="J72" i="61"/>
  <c r="E72" i="61"/>
  <c r="J71" i="61"/>
  <c r="E71" i="61"/>
  <c r="J70" i="61"/>
  <c r="E70" i="61"/>
  <c r="J69" i="61"/>
  <c r="E69" i="61"/>
  <c r="I65" i="61"/>
  <c r="M28" i="61" s="1"/>
  <c r="H65" i="61"/>
  <c r="D65" i="61"/>
  <c r="L14" i="61" s="1"/>
  <c r="C65" i="61"/>
  <c r="J64" i="61"/>
  <c r="E64" i="61"/>
  <c r="J63" i="61"/>
  <c r="E63" i="61"/>
  <c r="J62" i="61"/>
  <c r="E62" i="61"/>
  <c r="J61" i="61"/>
  <c r="E61" i="61"/>
  <c r="J60" i="61"/>
  <c r="E60" i="61"/>
  <c r="I56" i="61"/>
  <c r="M26" i="61" s="1"/>
  <c r="H56" i="61"/>
  <c r="D56" i="61"/>
  <c r="M25" i="61" s="1"/>
  <c r="C56" i="61"/>
  <c r="J55" i="61"/>
  <c r="E55" i="61"/>
  <c r="J54" i="61"/>
  <c r="E54" i="61"/>
  <c r="J53" i="61"/>
  <c r="E53" i="61"/>
  <c r="J52" i="61"/>
  <c r="E52" i="61"/>
  <c r="J51" i="61"/>
  <c r="E51" i="61"/>
  <c r="J50" i="61"/>
  <c r="E50" i="61"/>
  <c r="J49" i="61"/>
  <c r="E49" i="61"/>
  <c r="J48" i="61"/>
  <c r="E48" i="61"/>
  <c r="I44" i="61"/>
  <c r="M24" i="61" s="1"/>
  <c r="H44" i="61"/>
  <c r="D44" i="61"/>
  <c r="M23" i="61" s="1"/>
  <c r="C44" i="61"/>
  <c r="L43" i="61"/>
  <c r="J43" i="61"/>
  <c r="E43" i="61"/>
  <c r="L42" i="61"/>
  <c r="J42" i="61"/>
  <c r="E42" i="61"/>
  <c r="L41" i="61"/>
  <c r="J41" i="61"/>
  <c r="E41" i="61"/>
  <c r="L40" i="61"/>
  <c r="J40" i="61"/>
  <c r="E40" i="61"/>
  <c r="L39" i="61"/>
  <c r="J39" i="61"/>
  <c r="E39" i="61"/>
  <c r="L38" i="61"/>
  <c r="J38" i="61"/>
  <c r="E38" i="61"/>
  <c r="O37" i="61"/>
  <c r="L37" i="61"/>
  <c r="J37" i="61"/>
  <c r="E37" i="61"/>
  <c r="O36" i="61"/>
  <c r="L36" i="61"/>
  <c r="J36" i="61"/>
  <c r="E36" i="61"/>
  <c r="I31" i="61"/>
  <c r="M22" i="61" s="1"/>
  <c r="H31" i="61"/>
  <c r="D31" i="61"/>
  <c r="M21" i="61" s="1"/>
  <c r="C31" i="61"/>
  <c r="J30" i="61"/>
  <c r="E30" i="61"/>
  <c r="J29" i="61"/>
  <c r="E29" i="61"/>
  <c r="J28" i="61"/>
  <c r="E28" i="61"/>
  <c r="J27" i="61"/>
  <c r="E27" i="61"/>
  <c r="J26" i="61"/>
  <c r="E26" i="61"/>
  <c r="J25" i="61"/>
  <c r="E25" i="61"/>
  <c r="J24" i="61"/>
  <c r="E24" i="61"/>
  <c r="J23" i="61"/>
  <c r="E23" i="61"/>
  <c r="J22" i="61"/>
  <c r="E22" i="61"/>
  <c r="J21" i="61"/>
  <c r="E21" i="61"/>
  <c r="I14" i="61"/>
  <c r="L17" i="61" s="1"/>
  <c r="H14" i="61"/>
  <c r="D14" i="61"/>
  <c r="C14" i="61"/>
  <c r="M69" i="61" s="1"/>
  <c r="I73" i="60"/>
  <c r="H73" i="60"/>
  <c r="D73" i="60"/>
  <c r="M29" i="60" s="1"/>
  <c r="C73" i="60"/>
  <c r="J72" i="60"/>
  <c r="E72" i="60"/>
  <c r="J71" i="60"/>
  <c r="E71" i="60"/>
  <c r="J70" i="60"/>
  <c r="E70" i="60"/>
  <c r="J69" i="60"/>
  <c r="E69" i="60"/>
  <c r="I65" i="60"/>
  <c r="M28" i="60" s="1"/>
  <c r="H65" i="60"/>
  <c r="D65" i="60"/>
  <c r="L14" i="60" s="1"/>
  <c r="C65" i="60"/>
  <c r="J64" i="60"/>
  <c r="E64" i="60"/>
  <c r="J63" i="60"/>
  <c r="E63" i="60"/>
  <c r="J62" i="60"/>
  <c r="E62" i="60"/>
  <c r="J61" i="60"/>
  <c r="E61" i="60"/>
  <c r="J60" i="60"/>
  <c r="E60" i="60"/>
  <c r="I56" i="60"/>
  <c r="M26" i="60" s="1"/>
  <c r="H56" i="60"/>
  <c r="D56" i="60"/>
  <c r="M25" i="60" s="1"/>
  <c r="C56" i="60"/>
  <c r="J55" i="60"/>
  <c r="E55" i="60"/>
  <c r="J54" i="60"/>
  <c r="E54" i="60"/>
  <c r="J53" i="60"/>
  <c r="E53" i="60"/>
  <c r="J52" i="60"/>
  <c r="E52" i="60"/>
  <c r="J51" i="60"/>
  <c r="E51" i="60"/>
  <c r="J50" i="60"/>
  <c r="E50" i="60"/>
  <c r="J49" i="60"/>
  <c r="E49" i="60"/>
  <c r="J48" i="60"/>
  <c r="E48" i="60"/>
  <c r="I44" i="60"/>
  <c r="M24" i="60" s="1"/>
  <c r="H44" i="60"/>
  <c r="D44" i="60"/>
  <c r="M23" i="60" s="1"/>
  <c r="C44" i="60"/>
  <c r="L43" i="60"/>
  <c r="J43" i="60"/>
  <c r="E43" i="60"/>
  <c r="L42" i="60"/>
  <c r="J42" i="60"/>
  <c r="E42" i="60"/>
  <c r="L41" i="60"/>
  <c r="J41" i="60"/>
  <c r="E41" i="60"/>
  <c r="L40" i="60"/>
  <c r="J40" i="60"/>
  <c r="E40" i="60"/>
  <c r="L39" i="60"/>
  <c r="J39" i="60"/>
  <c r="E39" i="60"/>
  <c r="L38" i="60"/>
  <c r="J38" i="60"/>
  <c r="E38" i="60"/>
  <c r="O37" i="60"/>
  <c r="L37" i="60"/>
  <c r="J37" i="60"/>
  <c r="E37" i="60"/>
  <c r="O36" i="60"/>
  <c r="L36" i="60"/>
  <c r="J36" i="60"/>
  <c r="E36" i="60"/>
  <c r="I31" i="60"/>
  <c r="M22" i="60" s="1"/>
  <c r="H31" i="60"/>
  <c r="D31" i="60"/>
  <c r="M21" i="60" s="1"/>
  <c r="C31" i="60"/>
  <c r="J30" i="60"/>
  <c r="E30" i="60"/>
  <c r="J29" i="60"/>
  <c r="E29" i="60"/>
  <c r="J28" i="60"/>
  <c r="E28" i="60"/>
  <c r="J27" i="60"/>
  <c r="E27" i="60"/>
  <c r="J26" i="60"/>
  <c r="E26" i="60"/>
  <c r="J25" i="60"/>
  <c r="E25" i="60"/>
  <c r="J24" i="60"/>
  <c r="E24" i="60"/>
  <c r="J23" i="60"/>
  <c r="E23" i="60"/>
  <c r="J22" i="60"/>
  <c r="E22" i="60"/>
  <c r="J21" i="60"/>
  <c r="E21" i="60"/>
  <c r="I14" i="60"/>
  <c r="L17" i="60" s="1"/>
  <c r="H14" i="60"/>
  <c r="D14" i="60"/>
  <c r="C14" i="60"/>
  <c r="M69" i="60" s="1"/>
  <c r="I73" i="59"/>
  <c r="M30" i="59" s="1"/>
  <c r="H73" i="59"/>
  <c r="D73" i="59"/>
  <c r="M29" i="59" s="1"/>
  <c r="C73" i="59"/>
  <c r="J72" i="59"/>
  <c r="E72" i="59"/>
  <c r="J71" i="59"/>
  <c r="E71" i="59"/>
  <c r="J70" i="59"/>
  <c r="E70" i="59"/>
  <c r="J69" i="59"/>
  <c r="E69" i="59"/>
  <c r="I65" i="59"/>
  <c r="M28" i="59" s="1"/>
  <c r="H65" i="59"/>
  <c r="D65" i="59"/>
  <c r="M27" i="59" s="1"/>
  <c r="C65" i="59"/>
  <c r="J64" i="59"/>
  <c r="E64" i="59"/>
  <c r="J63" i="59"/>
  <c r="E63" i="59"/>
  <c r="J62" i="59"/>
  <c r="E62" i="59"/>
  <c r="J61" i="59"/>
  <c r="E61" i="59"/>
  <c r="J60" i="59"/>
  <c r="E60" i="59"/>
  <c r="I56" i="59"/>
  <c r="M26" i="59" s="1"/>
  <c r="H56" i="59"/>
  <c r="D56" i="59"/>
  <c r="M25" i="59" s="1"/>
  <c r="C56" i="59"/>
  <c r="J55" i="59"/>
  <c r="E55" i="59"/>
  <c r="J54" i="59"/>
  <c r="E54" i="59"/>
  <c r="J53" i="59"/>
  <c r="E53" i="59"/>
  <c r="J52" i="59"/>
  <c r="E52" i="59"/>
  <c r="J51" i="59"/>
  <c r="E51" i="59"/>
  <c r="J50" i="59"/>
  <c r="E50" i="59"/>
  <c r="J49" i="59"/>
  <c r="E49" i="59"/>
  <c r="J48" i="59"/>
  <c r="E48" i="59"/>
  <c r="I44" i="59"/>
  <c r="M24" i="59" s="1"/>
  <c r="H44" i="59"/>
  <c r="D44" i="59"/>
  <c r="M23" i="59" s="1"/>
  <c r="C44" i="59"/>
  <c r="L43" i="59"/>
  <c r="J43" i="59"/>
  <c r="E43" i="59"/>
  <c r="L42" i="59"/>
  <c r="J42" i="59"/>
  <c r="E42" i="59"/>
  <c r="L41" i="59"/>
  <c r="J41" i="59"/>
  <c r="E41" i="59"/>
  <c r="L40" i="59"/>
  <c r="J40" i="59"/>
  <c r="E40" i="59"/>
  <c r="L39" i="59"/>
  <c r="J39" i="59"/>
  <c r="E39" i="59"/>
  <c r="L38" i="59"/>
  <c r="J38" i="59"/>
  <c r="E38" i="59"/>
  <c r="O37" i="59"/>
  <c r="L37" i="59"/>
  <c r="J37" i="59"/>
  <c r="E37" i="59"/>
  <c r="O36" i="59"/>
  <c r="L36" i="59"/>
  <c r="J36" i="59"/>
  <c r="E36" i="59"/>
  <c r="I31" i="59"/>
  <c r="M22" i="59" s="1"/>
  <c r="H31" i="59"/>
  <c r="D31" i="59"/>
  <c r="C31" i="59"/>
  <c r="J30" i="59"/>
  <c r="E30" i="59"/>
  <c r="J29" i="59"/>
  <c r="E29" i="59"/>
  <c r="J28" i="59"/>
  <c r="E28" i="59"/>
  <c r="J27" i="59"/>
  <c r="E27" i="59"/>
  <c r="J26" i="59"/>
  <c r="E26" i="59"/>
  <c r="J25" i="59"/>
  <c r="E25" i="59"/>
  <c r="J24" i="59"/>
  <c r="E24" i="59"/>
  <c r="J23" i="59"/>
  <c r="E23" i="59"/>
  <c r="J22" i="59"/>
  <c r="E22" i="59"/>
  <c r="J21" i="59"/>
  <c r="E21" i="59"/>
  <c r="I14" i="59"/>
  <c r="L17" i="59" s="1"/>
  <c r="H14" i="59"/>
  <c r="D14" i="59"/>
  <c r="C14" i="59"/>
  <c r="M69" i="59" s="1"/>
  <c r="I73" i="58"/>
  <c r="M30" i="58" s="1"/>
  <c r="H73" i="58"/>
  <c r="D73" i="58"/>
  <c r="M29" i="58" s="1"/>
  <c r="C73" i="58"/>
  <c r="J72" i="58"/>
  <c r="E72" i="58"/>
  <c r="J71" i="58"/>
  <c r="E71" i="58"/>
  <c r="J70" i="58"/>
  <c r="E70" i="58"/>
  <c r="J69" i="58"/>
  <c r="E69" i="58"/>
  <c r="I65" i="58"/>
  <c r="M28" i="58" s="1"/>
  <c r="H65" i="58"/>
  <c r="D65" i="58"/>
  <c r="M27" i="58" s="1"/>
  <c r="C65" i="58"/>
  <c r="J64" i="58"/>
  <c r="E64" i="58"/>
  <c r="J63" i="58"/>
  <c r="E63" i="58"/>
  <c r="J62" i="58"/>
  <c r="E62" i="58"/>
  <c r="J61" i="58"/>
  <c r="E61" i="58"/>
  <c r="J60" i="58"/>
  <c r="E60" i="58"/>
  <c r="I56" i="58"/>
  <c r="M26" i="58" s="1"/>
  <c r="H56" i="58"/>
  <c r="D56" i="58"/>
  <c r="M25" i="58" s="1"/>
  <c r="C56" i="58"/>
  <c r="J55" i="58"/>
  <c r="E55" i="58"/>
  <c r="J54" i="58"/>
  <c r="E54" i="58"/>
  <c r="J53" i="58"/>
  <c r="E53" i="58"/>
  <c r="J52" i="58"/>
  <c r="E52" i="58"/>
  <c r="J51" i="58"/>
  <c r="E51" i="58"/>
  <c r="J50" i="58"/>
  <c r="E50" i="58"/>
  <c r="J49" i="58"/>
  <c r="E49" i="58"/>
  <c r="J48" i="58"/>
  <c r="E48" i="58"/>
  <c r="I44" i="58"/>
  <c r="M24" i="58" s="1"/>
  <c r="H44" i="58"/>
  <c r="D44" i="58"/>
  <c r="M23" i="58" s="1"/>
  <c r="C44" i="58"/>
  <c r="L43" i="58"/>
  <c r="J43" i="58"/>
  <c r="E43" i="58"/>
  <c r="L42" i="58"/>
  <c r="J42" i="58"/>
  <c r="E42" i="58"/>
  <c r="L41" i="58"/>
  <c r="J41" i="58"/>
  <c r="E41" i="58"/>
  <c r="L40" i="58"/>
  <c r="J40" i="58"/>
  <c r="E40" i="58"/>
  <c r="L39" i="58"/>
  <c r="J39" i="58"/>
  <c r="E39" i="58"/>
  <c r="L38" i="58"/>
  <c r="J38" i="58"/>
  <c r="E38" i="58"/>
  <c r="O37" i="58"/>
  <c r="L37" i="58"/>
  <c r="J37" i="58"/>
  <c r="E37" i="58"/>
  <c r="O36" i="58"/>
  <c r="L36" i="58"/>
  <c r="J36" i="58"/>
  <c r="E36" i="58"/>
  <c r="I31" i="58"/>
  <c r="M22" i="58" s="1"/>
  <c r="H31" i="58"/>
  <c r="D31" i="58"/>
  <c r="C31" i="58"/>
  <c r="J30" i="58"/>
  <c r="E30" i="58"/>
  <c r="J29" i="58"/>
  <c r="E29" i="58"/>
  <c r="J28" i="58"/>
  <c r="E28" i="58"/>
  <c r="J27" i="58"/>
  <c r="E27" i="58"/>
  <c r="J26" i="58"/>
  <c r="E26" i="58"/>
  <c r="J25" i="58"/>
  <c r="E25" i="58"/>
  <c r="J24" i="58"/>
  <c r="E24" i="58"/>
  <c r="J23" i="58"/>
  <c r="E23" i="58"/>
  <c r="J22" i="58"/>
  <c r="E22" i="58"/>
  <c r="J21" i="58"/>
  <c r="E21" i="58"/>
  <c r="I14" i="58"/>
  <c r="L17" i="58" s="1"/>
  <c r="H14" i="58"/>
  <c r="D14" i="58"/>
  <c r="C14" i="58"/>
  <c r="M69" i="58" s="1"/>
  <c r="I73" i="57"/>
  <c r="M30" i="57" s="1"/>
  <c r="H73" i="57"/>
  <c r="D73" i="57"/>
  <c r="M29" i="57" s="1"/>
  <c r="C73" i="57"/>
  <c r="J72" i="57"/>
  <c r="E72" i="57"/>
  <c r="J71" i="57"/>
  <c r="E71" i="57"/>
  <c r="J70" i="57"/>
  <c r="E70" i="57"/>
  <c r="J69" i="57"/>
  <c r="E69" i="57"/>
  <c r="I65" i="57"/>
  <c r="M28" i="57" s="1"/>
  <c r="H65" i="57"/>
  <c r="D65" i="57"/>
  <c r="M27" i="57" s="1"/>
  <c r="C65" i="57"/>
  <c r="J64" i="57"/>
  <c r="E64" i="57"/>
  <c r="J63" i="57"/>
  <c r="E63" i="57"/>
  <c r="J62" i="57"/>
  <c r="E62" i="57"/>
  <c r="J61" i="57"/>
  <c r="E61" i="57"/>
  <c r="J60" i="57"/>
  <c r="E60" i="57"/>
  <c r="I56" i="57"/>
  <c r="M26" i="57" s="1"/>
  <c r="H56" i="57"/>
  <c r="D56" i="57"/>
  <c r="M25" i="57" s="1"/>
  <c r="C56" i="57"/>
  <c r="J55" i="57"/>
  <c r="E55" i="57"/>
  <c r="J54" i="57"/>
  <c r="E54" i="57"/>
  <c r="J53" i="57"/>
  <c r="E53" i="57"/>
  <c r="J52" i="57"/>
  <c r="E52" i="57"/>
  <c r="J51" i="57"/>
  <c r="E51" i="57"/>
  <c r="J50" i="57"/>
  <c r="E50" i="57"/>
  <c r="J49" i="57"/>
  <c r="E49" i="57"/>
  <c r="J48" i="57"/>
  <c r="E48" i="57"/>
  <c r="I44" i="57"/>
  <c r="M24" i="57" s="1"/>
  <c r="H44" i="57"/>
  <c r="D44" i="57"/>
  <c r="M23" i="57" s="1"/>
  <c r="C44" i="57"/>
  <c r="L43" i="57"/>
  <c r="J43" i="57"/>
  <c r="E43" i="57"/>
  <c r="L42" i="57"/>
  <c r="J42" i="57"/>
  <c r="E42" i="57"/>
  <c r="L41" i="57"/>
  <c r="J41" i="57"/>
  <c r="E41" i="57"/>
  <c r="L40" i="57"/>
  <c r="J40" i="57"/>
  <c r="E40" i="57"/>
  <c r="L39" i="57"/>
  <c r="J39" i="57"/>
  <c r="E39" i="57"/>
  <c r="L38" i="57"/>
  <c r="J38" i="57"/>
  <c r="E38" i="57"/>
  <c r="O37" i="57"/>
  <c r="L37" i="57"/>
  <c r="J37" i="57"/>
  <c r="E37" i="57"/>
  <c r="O36" i="57"/>
  <c r="L36" i="57"/>
  <c r="J36" i="57"/>
  <c r="E36" i="57"/>
  <c r="I31" i="57"/>
  <c r="M22" i="57" s="1"/>
  <c r="H31" i="57"/>
  <c r="D31" i="57"/>
  <c r="C31" i="57"/>
  <c r="M71" i="57" s="1"/>
  <c r="J30" i="57"/>
  <c r="E30" i="57"/>
  <c r="J29" i="57"/>
  <c r="E29" i="57"/>
  <c r="J28" i="57"/>
  <c r="E28" i="57"/>
  <c r="J27" i="57"/>
  <c r="E27" i="57"/>
  <c r="J26" i="57"/>
  <c r="E26" i="57"/>
  <c r="J25" i="57"/>
  <c r="E25" i="57"/>
  <c r="J24" i="57"/>
  <c r="E24" i="57"/>
  <c r="J23" i="57"/>
  <c r="E23" i="57"/>
  <c r="J22" i="57"/>
  <c r="E22" i="57"/>
  <c r="J21" i="57"/>
  <c r="E21" i="57"/>
  <c r="H14" i="57"/>
  <c r="D14" i="57"/>
  <c r="C14" i="57"/>
  <c r="M69" i="57" s="1"/>
  <c r="I73" i="56"/>
  <c r="M30" i="56" s="1"/>
  <c r="H73" i="56"/>
  <c r="D73" i="56"/>
  <c r="M29" i="56" s="1"/>
  <c r="C73" i="56"/>
  <c r="J72" i="56"/>
  <c r="E72" i="56"/>
  <c r="J71" i="56"/>
  <c r="E71" i="56"/>
  <c r="J70" i="56"/>
  <c r="E70" i="56"/>
  <c r="J69" i="56"/>
  <c r="E69" i="56"/>
  <c r="I65" i="56"/>
  <c r="M28" i="56" s="1"/>
  <c r="H65" i="56"/>
  <c r="D65" i="56"/>
  <c r="L14" i="56" s="1"/>
  <c r="C65" i="56"/>
  <c r="J64" i="56"/>
  <c r="E64" i="56"/>
  <c r="J63" i="56"/>
  <c r="E63" i="56"/>
  <c r="J62" i="56"/>
  <c r="E62" i="56"/>
  <c r="J61" i="56"/>
  <c r="E61" i="56"/>
  <c r="J60" i="56"/>
  <c r="E60" i="56"/>
  <c r="I56" i="56"/>
  <c r="M26" i="56" s="1"/>
  <c r="H56" i="56"/>
  <c r="D56" i="56"/>
  <c r="M25" i="56" s="1"/>
  <c r="C56" i="56"/>
  <c r="J55" i="56"/>
  <c r="E55" i="56"/>
  <c r="J54" i="56"/>
  <c r="E54" i="56"/>
  <c r="J53" i="56"/>
  <c r="E53" i="56"/>
  <c r="J52" i="56"/>
  <c r="E52" i="56"/>
  <c r="J51" i="56"/>
  <c r="E51" i="56"/>
  <c r="J50" i="56"/>
  <c r="E50" i="56"/>
  <c r="J49" i="56"/>
  <c r="E49" i="56"/>
  <c r="J48" i="56"/>
  <c r="E48" i="56"/>
  <c r="I44" i="56"/>
  <c r="M24" i="56" s="1"/>
  <c r="H44" i="56"/>
  <c r="D44" i="56"/>
  <c r="M23" i="56" s="1"/>
  <c r="C44" i="56"/>
  <c r="L43" i="56"/>
  <c r="J43" i="56"/>
  <c r="E43" i="56"/>
  <c r="L42" i="56"/>
  <c r="J42" i="56"/>
  <c r="E42" i="56"/>
  <c r="L41" i="56"/>
  <c r="J41" i="56"/>
  <c r="E41" i="56"/>
  <c r="L40" i="56"/>
  <c r="J40" i="56"/>
  <c r="E40" i="56"/>
  <c r="L39" i="56"/>
  <c r="J39" i="56"/>
  <c r="E39" i="56"/>
  <c r="L38" i="56"/>
  <c r="J38" i="56"/>
  <c r="E38" i="56"/>
  <c r="O37" i="56"/>
  <c r="L37" i="56"/>
  <c r="J37" i="56"/>
  <c r="E37" i="56"/>
  <c r="O36" i="56"/>
  <c r="L36" i="56"/>
  <c r="J36" i="56"/>
  <c r="E36" i="56"/>
  <c r="I31" i="56"/>
  <c r="M22" i="56" s="1"/>
  <c r="H31" i="56"/>
  <c r="D31" i="56"/>
  <c r="C31" i="56"/>
  <c r="J30" i="56"/>
  <c r="E30" i="56"/>
  <c r="J29" i="56"/>
  <c r="E29" i="56"/>
  <c r="J28" i="56"/>
  <c r="E28" i="56"/>
  <c r="J27" i="56"/>
  <c r="E27" i="56"/>
  <c r="J26" i="56"/>
  <c r="E26" i="56"/>
  <c r="J25" i="56"/>
  <c r="E25" i="56"/>
  <c r="J24" i="56"/>
  <c r="E24" i="56"/>
  <c r="J23" i="56"/>
  <c r="E23" i="56"/>
  <c r="J22" i="56"/>
  <c r="E22" i="56"/>
  <c r="J21" i="56"/>
  <c r="E21" i="56"/>
  <c r="I14" i="56"/>
  <c r="L17" i="56" s="1"/>
  <c r="H14" i="56"/>
  <c r="D14" i="56"/>
  <c r="C14" i="56"/>
  <c r="M69" i="56" s="1"/>
  <c r="I73" i="55"/>
  <c r="M30" i="55" s="1"/>
  <c r="H73" i="55"/>
  <c r="D73" i="55"/>
  <c r="M29" i="55" s="1"/>
  <c r="C73" i="55"/>
  <c r="J72" i="55"/>
  <c r="E72" i="55"/>
  <c r="J71" i="55"/>
  <c r="E71" i="55"/>
  <c r="J70" i="55"/>
  <c r="E70" i="55"/>
  <c r="J69" i="55"/>
  <c r="E69" i="55"/>
  <c r="I65" i="55"/>
  <c r="M28" i="55" s="1"/>
  <c r="H65" i="55"/>
  <c r="D65" i="55"/>
  <c r="L14" i="55" s="1"/>
  <c r="C65" i="55"/>
  <c r="J64" i="55"/>
  <c r="E64" i="55"/>
  <c r="J63" i="55"/>
  <c r="E63" i="55"/>
  <c r="J62" i="55"/>
  <c r="E62" i="55"/>
  <c r="J61" i="55"/>
  <c r="E61" i="55"/>
  <c r="J60" i="55"/>
  <c r="E60" i="55"/>
  <c r="I56" i="55"/>
  <c r="M26" i="55" s="1"/>
  <c r="H56" i="55"/>
  <c r="D56" i="55"/>
  <c r="M25" i="55" s="1"/>
  <c r="C56" i="55"/>
  <c r="J55" i="55"/>
  <c r="E55" i="55"/>
  <c r="J54" i="55"/>
  <c r="E54" i="55"/>
  <c r="J53" i="55"/>
  <c r="E53" i="55"/>
  <c r="J52" i="55"/>
  <c r="E52" i="55"/>
  <c r="J51" i="55"/>
  <c r="E51" i="55"/>
  <c r="J50" i="55"/>
  <c r="E50" i="55"/>
  <c r="J49" i="55"/>
  <c r="E49" i="55"/>
  <c r="J48" i="55"/>
  <c r="E48" i="55"/>
  <c r="I44" i="55"/>
  <c r="M24" i="55" s="1"/>
  <c r="H44" i="55"/>
  <c r="D44" i="55"/>
  <c r="M23" i="55" s="1"/>
  <c r="C44" i="55"/>
  <c r="P43" i="55"/>
  <c r="L43" i="55"/>
  <c r="J43" i="55"/>
  <c r="E43" i="55"/>
  <c r="L42" i="55"/>
  <c r="J42" i="55"/>
  <c r="E42" i="55"/>
  <c r="L41" i="55"/>
  <c r="J41" i="55"/>
  <c r="E41" i="55"/>
  <c r="L40" i="55"/>
  <c r="J40" i="55"/>
  <c r="E40" i="55"/>
  <c r="L39" i="55"/>
  <c r="J39" i="55"/>
  <c r="E39" i="55"/>
  <c r="L38" i="55"/>
  <c r="J38" i="55"/>
  <c r="E38" i="55"/>
  <c r="O37" i="55"/>
  <c r="L37" i="55"/>
  <c r="J37" i="55"/>
  <c r="E37" i="55"/>
  <c r="O36" i="55"/>
  <c r="L36" i="55"/>
  <c r="J36" i="55"/>
  <c r="E36" i="55"/>
  <c r="I31" i="55"/>
  <c r="M22" i="55" s="1"/>
  <c r="H31" i="55"/>
  <c r="D31" i="55"/>
  <c r="C31" i="55"/>
  <c r="J30" i="55"/>
  <c r="E30" i="55"/>
  <c r="J29" i="55"/>
  <c r="E29" i="55"/>
  <c r="J28" i="55"/>
  <c r="E28" i="55"/>
  <c r="J27" i="55"/>
  <c r="E27" i="55"/>
  <c r="J26" i="55"/>
  <c r="E26" i="55"/>
  <c r="J25" i="55"/>
  <c r="E25" i="55"/>
  <c r="J24" i="55"/>
  <c r="E24" i="55"/>
  <c r="J23" i="55"/>
  <c r="E23" i="55"/>
  <c r="J22" i="55"/>
  <c r="E22" i="55"/>
  <c r="J21" i="55"/>
  <c r="E21" i="55"/>
  <c r="L17" i="55"/>
  <c r="H14" i="55"/>
  <c r="D14" i="55"/>
  <c r="C14" i="55"/>
  <c r="M69" i="55" s="1"/>
  <c r="O37" i="44"/>
  <c r="O36" i="44"/>
  <c r="L38" i="44"/>
  <c r="L39" i="44"/>
  <c r="L40" i="44"/>
  <c r="L41" i="44"/>
  <c r="L42" i="44"/>
  <c r="L43" i="44"/>
  <c r="L37" i="44"/>
  <c r="L36" i="44"/>
  <c r="O36" i="42"/>
  <c r="L37" i="42"/>
  <c r="L38" i="42"/>
  <c r="L39" i="42"/>
  <c r="L40" i="42"/>
  <c r="L41" i="42"/>
  <c r="L42" i="42"/>
  <c r="L43" i="42"/>
  <c r="L36" i="42"/>
  <c r="O37" i="30"/>
  <c r="O38" i="30"/>
  <c r="O39" i="30"/>
  <c r="L38" i="30"/>
  <c r="L39" i="30"/>
  <c r="L40" i="30"/>
  <c r="L41" i="30"/>
  <c r="L42" i="30"/>
  <c r="L43" i="30"/>
  <c r="L37" i="30"/>
  <c r="L36" i="30"/>
  <c r="O36" i="30"/>
  <c r="I73" i="44"/>
  <c r="M30" i="44" s="1"/>
  <c r="H73" i="44"/>
  <c r="D73" i="44"/>
  <c r="M29" i="44" s="1"/>
  <c r="C73" i="44"/>
  <c r="J72" i="44"/>
  <c r="E72" i="44"/>
  <c r="J71" i="44"/>
  <c r="E71" i="44"/>
  <c r="J70" i="44"/>
  <c r="E70" i="44"/>
  <c r="J69" i="44"/>
  <c r="E69" i="44"/>
  <c r="I65" i="44"/>
  <c r="H65" i="44"/>
  <c r="D65" i="44"/>
  <c r="L14" i="44" s="1"/>
  <c r="C65" i="44"/>
  <c r="J64" i="44"/>
  <c r="E64" i="44"/>
  <c r="J63" i="44"/>
  <c r="E63" i="44"/>
  <c r="J62" i="44"/>
  <c r="E62" i="44"/>
  <c r="J61" i="44"/>
  <c r="E61" i="44"/>
  <c r="J60" i="44"/>
  <c r="E60" i="44"/>
  <c r="I56" i="44"/>
  <c r="M26" i="44" s="1"/>
  <c r="H56" i="44"/>
  <c r="D56" i="44"/>
  <c r="M25" i="44" s="1"/>
  <c r="C56" i="44"/>
  <c r="J55" i="44"/>
  <c r="E55" i="44"/>
  <c r="J54" i="44"/>
  <c r="E54" i="44"/>
  <c r="J53" i="44"/>
  <c r="E53" i="44"/>
  <c r="J52" i="44"/>
  <c r="E52" i="44"/>
  <c r="J51" i="44"/>
  <c r="E51" i="44"/>
  <c r="J50" i="44"/>
  <c r="E50" i="44"/>
  <c r="J49" i="44"/>
  <c r="E49" i="44"/>
  <c r="J48" i="44"/>
  <c r="E48" i="44"/>
  <c r="I44" i="44"/>
  <c r="M24" i="44" s="1"/>
  <c r="H44" i="44"/>
  <c r="D44" i="44"/>
  <c r="M23" i="44" s="1"/>
  <c r="C44" i="44"/>
  <c r="J43" i="44"/>
  <c r="E43" i="44"/>
  <c r="J42" i="44"/>
  <c r="E42" i="44"/>
  <c r="J41" i="44"/>
  <c r="E41" i="44"/>
  <c r="J40" i="44"/>
  <c r="E40" i="44"/>
  <c r="J39" i="44"/>
  <c r="E39" i="44"/>
  <c r="J38" i="44"/>
  <c r="E38" i="44"/>
  <c r="J37" i="44"/>
  <c r="E37" i="44"/>
  <c r="J36" i="44"/>
  <c r="E36" i="44"/>
  <c r="I31" i="44"/>
  <c r="M22" i="44" s="1"/>
  <c r="H31" i="44"/>
  <c r="D31" i="44"/>
  <c r="M21" i="44" s="1"/>
  <c r="C31" i="44"/>
  <c r="J30" i="44"/>
  <c r="E30" i="44"/>
  <c r="J29" i="44"/>
  <c r="E29" i="44"/>
  <c r="J28" i="44"/>
  <c r="E28" i="44"/>
  <c r="J27" i="44"/>
  <c r="E27" i="44"/>
  <c r="J26" i="44"/>
  <c r="E26" i="44"/>
  <c r="J25" i="44"/>
  <c r="E25" i="44"/>
  <c r="J24" i="44"/>
  <c r="E24" i="44"/>
  <c r="J23" i="44"/>
  <c r="E23" i="44"/>
  <c r="J22" i="44"/>
  <c r="E22" i="44"/>
  <c r="J21" i="44"/>
  <c r="E21" i="44"/>
  <c r="I14" i="44"/>
  <c r="L17" i="44" s="1"/>
  <c r="H14" i="44"/>
  <c r="D14" i="44"/>
  <c r="C14" i="44"/>
  <c r="M69" i="44" s="1"/>
  <c r="I73" i="42"/>
  <c r="M30" i="42" s="1"/>
  <c r="H73" i="42"/>
  <c r="D73" i="42"/>
  <c r="M29" i="42" s="1"/>
  <c r="C73" i="42"/>
  <c r="J72" i="42"/>
  <c r="E72" i="42"/>
  <c r="J71" i="42"/>
  <c r="E71" i="42"/>
  <c r="J70" i="42"/>
  <c r="E70" i="42"/>
  <c r="J69" i="42"/>
  <c r="E69" i="42"/>
  <c r="I65" i="42"/>
  <c r="M28" i="42" s="1"/>
  <c r="H65" i="42"/>
  <c r="D65" i="42"/>
  <c r="C65" i="42"/>
  <c r="J64" i="42"/>
  <c r="E64" i="42"/>
  <c r="J63" i="42"/>
  <c r="E63" i="42"/>
  <c r="J62" i="42"/>
  <c r="E62" i="42"/>
  <c r="J61" i="42"/>
  <c r="E61" i="42"/>
  <c r="J60" i="42"/>
  <c r="E60" i="42"/>
  <c r="I56" i="42"/>
  <c r="M26" i="42" s="1"/>
  <c r="H56" i="42"/>
  <c r="D56" i="42"/>
  <c r="M25" i="42" s="1"/>
  <c r="C56" i="42"/>
  <c r="J55" i="42"/>
  <c r="E55" i="42"/>
  <c r="J54" i="42"/>
  <c r="E54" i="42"/>
  <c r="J53" i="42"/>
  <c r="E53" i="42"/>
  <c r="J52" i="42"/>
  <c r="E52" i="42"/>
  <c r="J51" i="42"/>
  <c r="E51" i="42"/>
  <c r="J50" i="42"/>
  <c r="E50" i="42"/>
  <c r="J49" i="42"/>
  <c r="E49" i="42"/>
  <c r="J48" i="42"/>
  <c r="E48" i="42"/>
  <c r="I44" i="42"/>
  <c r="M24" i="42" s="1"/>
  <c r="H44" i="42"/>
  <c r="D44" i="42"/>
  <c r="M23" i="42" s="1"/>
  <c r="C44" i="42"/>
  <c r="J43" i="42"/>
  <c r="E43" i="42"/>
  <c r="J42" i="42"/>
  <c r="E42" i="42"/>
  <c r="J41" i="42"/>
  <c r="E41" i="42"/>
  <c r="J40" i="42"/>
  <c r="E40" i="42"/>
  <c r="J39" i="42"/>
  <c r="E39" i="42"/>
  <c r="J38" i="42"/>
  <c r="E38" i="42"/>
  <c r="J37" i="42"/>
  <c r="E37" i="42"/>
  <c r="J36" i="42"/>
  <c r="E36" i="42"/>
  <c r="I31" i="42"/>
  <c r="M22" i="42" s="1"/>
  <c r="H31" i="42"/>
  <c r="D31" i="42"/>
  <c r="M21" i="42" s="1"/>
  <c r="C31" i="42"/>
  <c r="J30" i="42"/>
  <c r="E30" i="42"/>
  <c r="J29" i="42"/>
  <c r="E29" i="42"/>
  <c r="J28" i="42"/>
  <c r="E28" i="42"/>
  <c r="J27" i="42"/>
  <c r="E27" i="42"/>
  <c r="J26" i="42"/>
  <c r="E26" i="42"/>
  <c r="J25" i="42"/>
  <c r="E25" i="42"/>
  <c r="J24" i="42"/>
  <c r="E24" i="42"/>
  <c r="J23" i="42"/>
  <c r="E23" i="42"/>
  <c r="J22" i="42"/>
  <c r="E22" i="42"/>
  <c r="J21" i="42"/>
  <c r="E21" i="42"/>
  <c r="I14" i="42"/>
  <c r="L17" i="42" s="1"/>
  <c r="H14" i="42"/>
  <c r="D14" i="42"/>
  <c r="C14" i="42"/>
  <c r="M69" i="42" s="1"/>
  <c r="I73" i="30"/>
  <c r="M30" i="30" s="1"/>
  <c r="H73" i="30"/>
  <c r="D73" i="30"/>
  <c r="M29" i="30" s="1"/>
  <c r="C73" i="30"/>
  <c r="J72" i="30"/>
  <c r="E72" i="30"/>
  <c r="J71" i="30"/>
  <c r="E71" i="30"/>
  <c r="J70" i="30"/>
  <c r="E70" i="30"/>
  <c r="J69" i="30"/>
  <c r="E69" i="30"/>
  <c r="I65" i="30"/>
  <c r="H65" i="30"/>
  <c r="D65" i="30"/>
  <c r="L14" i="30" s="1"/>
  <c r="C65" i="30"/>
  <c r="J64" i="30"/>
  <c r="E64" i="30"/>
  <c r="J63" i="30"/>
  <c r="E63" i="30"/>
  <c r="J62" i="30"/>
  <c r="E62" i="30"/>
  <c r="J61" i="30"/>
  <c r="E61" i="30"/>
  <c r="J60" i="30"/>
  <c r="E60" i="30"/>
  <c r="I56" i="30"/>
  <c r="M26" i="30" s="1"/>
  <c r="H56" i="30"/>
  <c r="D56" i="30"/>
  <c r="M25" i="30" s="1"/>
  <c r="C56" i="30"/>
  <c r="J55" i="30"/>
  <c r="E55" i="30"/>
  <c r="J54" i="30"/>
  <c r="E54" i="30"/>
  <c r="J53" i="30"/>
  <c r="E53" i="30"/>
  <c r="J52" i="30"/>
  <c r="E52" i="30"/>
  <c r="J51" i="30"/>
  <c r="E51" i="30"/>
  <c r="J50" i="30"/>
  <c r="E50" i="30"/>
  <c r="J49" i="30"/>
  <c r="E49" i="30"/>
  <c r="J48" i="30"/>
  <c r="E48" i="30"/>
  <c r="I44" i="30"/>
  <c r="M24" i="30" s="1"/>
  <c r="H44" i="30"/>
  <c r="D44" i="30"/>
  <c r="M23" i="30" s="1"/>
  <c r="C44" i="30"/>
  <c r="J43" i="30"/>
  <c r="E43" i="30"/>
  <c r="J42" i="30"/>
  <c r="E42" i="30"/>
  <c r="J41" i="30"/>
  <c r="E41" i="30"/>
  <c r="J40" i="30"/>
  <c r="E40" i="30"/>
  <c r="J39" i="30"/>
  <c r="E39" i="30"/>
  <c r="J38" i="30"/>
  <c r="E38" i="30"/>
  <c r="J37" i="30"/>
  <c r="E37" i="30"/>
  <c r="J36" i="30"/>
  <c r="E36" i="30"/>
  <c r="I31" i="30"/>
  <c r="M22" i="30" s="1"/>
  <c r="H31" i="30"/>
  <c r="D31" i="30"/>
  <c r="M21" i="30" s="1"/>
  <c r="C31" i="30"/>
  <c r="J30" i="30"/>
  <c r="E30" i="30"/>
  <c r="J29" i="30"/>
  <c r="E29" i="30"/>
  <c r="J28" i="30"/>
  <c r="E28" i="30"/>
  <c r="J27" i="30"/>
  <c r="E27" i="30"/>
  <c r="J26" i="30"/>
  <c r="E26" i="30"/>
  <c r="J25" i="30"/>
  <c r="E25" i="30"/>
  <c r="J24" i="30"/>
  <c r="E24" i="30"/>
  <c r="J23" i="30"/>
  <c r="E23" i="30"/>
  <c r="J22" i="30"/>
  <c r="E22" i="30"/>
  <c r="J21" i="30"/>
  <c r="E21" i="30"/>
  <c r="I14" i="30"/>
  <c r="D14" i="30"/>
  <c r="H14" i="30"/>
  <c r="C14" i="30"/>
  <c r="M69" i="30" s="1"/>
  <c r="O57" i="17"/>
  <c r="N57" i="17"/>
  <c r="J57" i="17"/>
  <c r="I57" i="17"/>
  <c r="P56" i="17"/>
  <c r="K56" i="17"/>
  <c r="P55" i="17"/>
  <c r="K55" i="17"/>
  <c r="P54" i="17"/>
  <c r="K54" i="17"/>
  <c r="P53" i="17"/>
  <c r="K53" i="17"/>
  <c r="O49" i="17"/>
  <c r="N49" i="17"/>
  <c r="J49" i="17"/>
  <c r="I49" i="17"/>
  <c r="P48" i="17"/>
  <c r="K48" i="17"/>
  <c r="P47" i="17"/>
  <c r="K47" i="17"/>
  <c r="P46" i="17"/>
  <c r="K46" i="17"/>
  <c r="P45" i="17"/>
  <c r="K45" i="17"/>
  <c r="P44" i="17"/>
  <c r="K44" i="17"/>
  <c r="O40" i="17"/>
  <c r="N40" i="17"/>
  <c r="J40" i="17"/>
  <c r="I40" i="17"/>
  <c r="P39" i="17"/>
  <c r="K39" i="17"/>
  <c r="E39" i="17"/>
  <c r="P38" i="17"/>
  <c r="K38" i="17"/>
  <c r="P37" i="17"/>
  <c r="K37" i="17"/>
  <c r="P36" i="17"/>
  <c r="K36" i="17"/>
  <c r="P35" i="17"/>
  <c r="K35" i="17"/>
  <c r="P34" i="17"/>
  <c r="K34" i="17"/>
  <c r="P33" i="17"/>
  <c r="K33" i="17"/>
  <c r="P32" i="17"/>
  <c r="K32" i="17"/>
  <c r="O28" i="17"/>
  <c r="N28" i="17"/>
  <c r="J28" i="17"/>
  <c r="I28" i="17"/>
  <c r="E28" i="17"/>
  <c r="P27" i="17"/>
  <c r="K27" i="17"/>
  <c r="P26" i="17"/>
  <c r="K26" i="17"/>
  <c r="P25" i="17"/>
  <c r="K25" i="17"/>
  <c r="P24" i="17"/>
  <c r="K24" i="17"/>
  <c r="P23" i="17"/>
  <c r="K23" i="17"/>
  <c r="P22" i="17"/>
  <c r="K22" i="17"/>
  <c r="P21" i="17"/>
  <c r="K21" i="17"/>
  <c r="P20" i="17"/>
  <c r="K20" i="17"/>
  <c r="O16" i="17"/>
  <c r="N16" i="17"/>
  <c r="J16" i="17"/>
  <c r="I16" i="17"/>
  <c r="P15" i="17"/>
  <c r="K15" i="17"/>
  <c r="P14" i="17"/>
  <c r="K14" i="17"/>
  <c r="F14" i="17"/>
  <c r="E44" i="17" s="1"/>
  <c r="D14" i="17"/>
  <c r="D44" i="17" s="1"/>
  <c r="P13" i="17"/>
  <c r="K13" i="17"/>
  <c r="P12" i="17"/>
  <c r="K12" i="17"/>
  <c r="P11" i="17"/>
  <c r="K11" i="17"/>
  <c r="P10" i="17"/>
  <c r="K10" i="17"/>
  <c r="P9" i="17"/>
  <c r="K9" i="17"/>
  <c r="P8" i="17"/>
  <c r="K8" i="17"/>
  <c r="P7" i="17"/>
  <c r="K7" i="17"/>
  <c r="P6" i="17"/>
  <c r="K6" i="17"/>
  <c r="J14" i="55" l="1"/>
  <c r="M71" i="44"/>
  <c r="M73" i="44"/>
  <c r="L5" i="44"/>
  <c r="O30" i="44" s="1"/>
  <c r="N69" i="44"/>
  <c r="L5" i="55"/>
  <c r="N29" i="55" s="1"/>
  <c r="N69" i="55"/>
  <c r="N73" i="55" s="1"/>
  <c r="M71" i="55"/>
  <c r="M73" i="55" s="1"/>
  <c r="M21" i="55"/>
  <c r="N71" i="55"/>
  <c r="M71" i="56"/>
  <c r="L5" i="56"/>
  <c r="O24" i="56" s="1"/>
  <c r="N69" i="56"/>
  <c r="M21" i="56"/>
  <c r="N71" i="56"/>
  <c r="M21" i="57"/>
  <c r="O21" i="57" s="1"/>
  <c r="N71" i="57"/>
  <c r="O71" i="57" s="1"/>
  <c r="L5" i="57"/>
  <c r="N29" i="57" s="1"/>
  <c r="N69" i="57"/>
  <c r="M73" i="57"/>
  <c r="O69" i="57"/>
  <c r="O69" i="58"/>
  <c r="M71" i="58"/>
  <c r="M73" i="58" s="1"/>
  <c r="L5" i="58"/>
  <c r="O25" i="58" s="1"/>
  <c r="N69" i="58"/>
  <c r="M21" i="58"/>
  <c r="N71" i="58"/>
  <c r="L5" i="59"/>
  <c r="O26" i="59" s="1"/>
  <c r="N69" i="59"/>
  <c r="O69" i="59" s="1"/>
  <c r="M21" i="59"/>
  <c r="N71" i="59"/>
  <c r="O71" i="59" s="1"/>
  <c r="M71" i="59"/>
  <c r="M73" i="59" s="1"/>
  <c r="M71" i="60"/>
  <c r="M73" i="60" s="1"/>
  <c r="M71" i="61"/>
  <c r="M73" i="61" s="1"/>
  <c r="M71" i="62"/>
  <c r="M73" i="62" s="1"/>
  <c r="L5" i="63"/>
  <c r="O23" i="63" s="1"/>
  <c r="N69" i="63"/>
  <c r="O69" i="63"/>
  <c r="M71" i="63"/>
  <c r="M73" i="63" s="1"/>
  <c r="J14" i="42"/>
  <c r="M71" i="42"/>
  <c r="M73" i="42" s="1"/>
  <c r="J14" i="30"/>
  <c r="L5" i="60"/>
  <c r="O26" i="60" s="1"/>
  <c r="N69" i="60"/>
  <c r="O69" i="60" s="1"/>
  <c r="E14" i="60"/>
  <c r="M30" i="60"/>
  <c r="N71" i="60"/>
  <c r="L5" i="61"/>
  <c r="O28" i="61" s="1"/>
  <c r="N69" i="61"/>
  <c r="O69" i="61" s="1"/>
  <c r="M30" i="61"/>
  <c r="N71" i="61"/>
  <c r="L5" i="62"/>
  <c r="O23" i="62" s="1"/>
  <c r="N69" i="62"/>
  <c r="O69" i="62" s="1"/>
  <c r="M30" i="62"/>
  <c r="N71" i="62"/>
  <c r="N73" i="62" s="1"/>
  <c r="L14" i="63"/>
  <c r="N71" i="63"/>
  <c r="M28" i="44"/>
  <c r="N71" i="44"/>
  <c r="O71" i="44" s="1"/>
  <c r="L5" i="42"/>
  <c r="O21" i="42" s="1"/>
  <c r="N69" i="42"/>
  <c r="M27" i="42"/>
  <c r="N71" i="42"/>
  <c r="M71" i="30"/>
  <c r="M73" i="30" s="1"/>
  <c r="L5" i="30"/>
  <c r="O23" i="30" s="1"/>
  <c r="N69" i="30"/>
  <c r="M28" i="30"/>
  <c r="C29" i="5" s="1"/>
  <c r="N71" i="30"/>
  <c r="M27" i="63"/>
  <c r="M27" i="61"/>
  <c r="E14" i="30"/>
  <c r="E44" i="60"/>
  <c r="J44" i="55"/>
  <c r="J73" i="59"/>
  <c r="L14" i="59"/>
  <c r="J56" i="59"/>
  <c r="E44" i="58"/>
  <c r="E65" i="58"/>
  <c r="E73" i="58"/>
  <c r="E14" i="56"/>
  <c r="J44" i="63"/>
  <c r="J14" i="63"/>
  <c r="E14" i="63"/>
  <c r="O28" i="62"/>
  <c r="J44" i="62"/>
  <c r="J14" i="62"/>
  <c r="E14" i="62"/>
  <c r="J14" i="61"/>
  <c r="E14" i="61"/>
  <c r="O44" i="60"/>
  <c r="J14" i="60"/>
  <c r="O44" i="59"/>
  <c r="J14" i="59"/>
  <c r="E14" i="59"/>
  <c r="J14" i="58"/>
  <c r="O30" i="58"/>
  <c r="E14" i="58"/>
  <c r="L14" i="57"/>
  <c r="J14" i="57"/>
  <c r="E14" i="57"/>
  <c r="M27" i="56"/>
  <c r="J14" i="56"/>
  <c r="O28" i="55"/>
  <c r="O22" i="55"/>
  <c r="M27" i="55"/>
  <c r="O27" i="55" s="1"/>
  <c r="L8" i="55"/>
  <c r="O44" i="55"/>
  <c r="E14" i="55"/>
  <c r="E14" i="44"/>
  <c r="E14" i="42"/>
  <c r="J14" i="44"/>
  <c r="E73" i="42"/>
  <c r="C23" i="5"/>
  <c r="O44" i="42"/>
  <c r="J65" i="42"/>
  <c r="M27" i="44"/>
  <c r="E56" i="44"/>
  <c r="E73" i="56"/>
  <c r="O44" i="63"/>
  <c r="K57" i="17"/>
  <c r="O44" i="56"/>
  <c r="L14" i="58"/>
  <c r="J56" i="61"/>
  <c r="N29" i="58"/>
  <c r="O22" i="58"/>
  <c r="E56" i="61"/>
  <c r="E73" i="61"/>
  <c r="L14" i="42"/>
  <c r="E56" i="42"/>
  <c r="J73" i="44"/>
  <c r="E56" i="63"/>
  <c r="E73" i="44"/>
  <c r="E73" i="60"/>
  <c r="J65" i="62"/>
  <c r="J44" i="44"/>
  <c r="E65" i="55"/>
  <c r="E73" i="55"/>
  <c r="E44" i="56"/>
  <c r="E56" i="57"/>
  <c r="E73" i="57"/>
  <c r="O44" i="58"/>
  <c r="O24" i="58"/>
  <c r="O27" i="58"/>
  <c r="O44" i="57"/>
  <c r="O28" i="58"/>
  <c r="O44" i="61"/>
  <c r="C27" i="5"/>
  <c r="J65" i="59"/>
  <c r="E65" i="60"/>
  <c r="J73" i="61"/>
  <c r="E31" i="63"/>
  <c r="J73" i="63"/>
  <c r="J56" i="42"/>
  <c r="J56" i="44"/>
  <c r="J65" i="55"/>
  <c r="J73" i="56"/>
  <c r="E44" i="57"/>
  <c r="J73" i="57"/>
  <c r="J44" i="58"/>
  <c r="O23" i="58"/>
  <c r="J65" i="58"/>
  <c r="E56" i="59"/>
  <c r="J31" i="60"/>
  <c r="J44" i="60"/>
  <c r="J65" i="60"/>
  <c r="E44" i="61"/>
  <c r="E65" i="61"/>
  <c r="E44" i="62"/>
  <c r="J73" i="62"/>
  <c r="J31" i="63"/>
  <c r="E65" i="63"/>
  <c r="J31" i="42"/>
  <c r="E31" i="44"/>
  <c r="J44" i="56"/>
  <c r="E65" i="56"/>
  <c r="J44" i="57"/>
  <c r="E65" i="57"/>
  <c r="M27" i="60"/>
  <c r="J31" i="61"/>
  <c r="J44" i="61"/>
  <c r="J65" i="61"/>
  <c r="E56" i="62"/>
  <c r="E65" i="62"/>
  <c r="E73" i="62"/>
  <c r="J65" i="63"/>
  <c r="C30" i="5"/>
  <c r="J73" i="42"/>
  <c r="E31" i="55"/>
  <c r="J31" i="62"/>
  <c r="E73" i="63"/>
  <c r="E65" i="42"/>
  <c r="E65" i="44"/>
  <c r="E56" i="55"/>
  <c r="E56" i="58"/>
  <c r="E56" i="60"/>
  <c r="O44" i="62"/>
  <c r="O27" i="63"/>
  <c r="E44" i="63"/>
  <c r="B6" i="5"/>
  <c r="J31" i="44"/>
  <c r="J65" i="44"/>
  <c r="J8" i="5"/>
  <c r="J56" i="55"/>
  <c r="J65" i="56"/>
  <c r="J65" i="57"/>
  <c r="J31" i="58"/>
  <c r="E73" i="59"/>
  <c r="J56" i="60"/>
  <c r="J56" i="63"/>
  <c r="P16" i="17"/>
  <c r="P57" i="17"/>
  <c r="E44" i="42"/>
  <c r="E44" i="44"/>
  <c r="J31" i="56"/>
  <c r="E56" i="56"/>
  <c r="E31" i="57"/>
  <c r="O26" i="58"/>
  <c r="J31" i="59"/>
  <c r="E44" i="59"/>
  <c r="C26" i="5"/>
  <c r="K49" i="17"/>
  <c r="L8" i="44"/>
  <c r="O44" i="44"/>
  <c r="J31" i="55"/>
  <c r="E44" i="55"/>
  <c r="J73" i="55"/>
  <c r="J56" i="56"/>
  <c r="J31" i="57"/>
  <c r="J56" i="57"/>
  <c r="L8" i="58"/>
  <c r="L11" i="58" s="1"/>
  <c r="J56" i="58"/>
  <c r="J73" i="58"/>
  <c r="J44" i="59"/>
  <c r="E65" i="59"/>
  <c r="J73" i="60"/>
  <c r="J56" i="62"/>
  <c r="C24" i="5"/>
  <c r="E31" i="42"/>
  <c r="C25" i="5"/>
  <c r="L8" i="42"/>
  <c r="J44" i="42"/>
  <c r="O44" i="30"/>
  <c r="J6" i="5"/>
  <c r="E31" i="62"/>
  <c r="E31" i="61"/>
  <c r="E31" i="60"/>
  <c r="E31" i="59"/>
  <c r="E31" i="58"/>
  <c r="E31" i="56"/>
  <c r="O28" i="63"/>
  <c r="O25" i="63"/>
  <c r="L8" i="63"/>
  <c r="L14" i="62"/>
  <c r="L8" i="62"/>
  <c r="O22" i="61"/>
  <c r="L8" i="61"/>
  <c r="L8" i="60"/>
  <c r="L8" i="59"/>
  <c r="O25" i="57"/>
  <c r="L8" i="57"/>
  <c r="O23" i="56"/>
  <c r="L8" i="56"/>
  <c r="O25" i="55"/>
  <c r="O24" i="44"/>
  <c r="O25" i="44"/>
  <c r="O21" i="44"/>
  <c r="M27" i="30"/>
  <c r="L17" i="30"/>
  <c r="B18" i="5" s="1"/>
  <c r="E46" i="17"/>
  <c r="E48" i="17" s="1"/>
  <c r="K40" i="17"/>
  <c r="K16" i="17"/>
  <c r="P40" i="17"/>
  <c r="D46" i="17"/>
  <c r="F46" i="17" s="1"/>
  <c r="P49" i="17"/>
  <c r="K28" i="17"/>
  <c r="P28" i="17"/>
  <c r="L8" i="30"/>
  <c r="J65" i="30"/>
  <c r="J73" i="30"/>
  <c r="E73" i="30"/>
  <c r="J56" i="30"/>
  <c r="E44" i="30"/>
  <c r="E56" i="30"/>
  <c r="J31" i="30"/>
  <c r="J44" i="30"/>
  <c r="E31" i="30"/>
  <c r="E65" i="30"/>
  <c r="F44" i="17"/>
  <c r="L11" i="63" l="1"/>
  <c r="O30" i="63"/>
  <c r="O28" i="57"/>
  <c r="O26" i="57"/>
  <c r="O30" i="57"/>
  <c r="O23" i="57"/>
  <c r="O22" i="57"/>
  <c r="O24" i="57"/>
  <c r="O27" i="57"/>
  <c r="L11" i="57"/>
  <c r="N29" i="60"/>
  <c r="O24" i="60"/>
  <c r="O22" i="60"/>
  <c r="O23" i="60"/>
  <c r="O28" i="60"/>
  <c r="O22" i="56"/>
  <c r="O27" i="56"/>
  <c r="O21" i="56"/>
  <c r="O26" i="56"/>
  <c r="O28" i="56"/>
  <c r="L11" i="56"/>
  <c r="O25" i="56"/>
  <c r="O30" i="56"/>
  <c r="N29" i="56"/>
  <c r="M31" i="56" s="1"/>
  <c r="O31" i="56" s="1"/>
  <c r="O71" i="61"/>
  <c r="N29" i="63"/>
  <c r="M31" i="63" s="1"/>
  <c r="O31" i="63" s="1"/>
  <c r="O71" i="58"/>
  <c r="O71" i="56"/>
  <c r="N73" i="60"/>
  <c r="O21" i="58"/>
  <c r="O26" i="55"/>
  <c r="O21" i="55"/>
  <c r="O26" i="44"/>
  <c r="O23" i="44"/>
  <c r="O27" i="44"/>
  <c r="O28" i="44"/>
  <c r="N29" i="44"/>
  <c r="O69" i="44"/>
  <c r="O73" i="44" s="1"/>
  <c r="N73" i="44"/>
  <c r="L11" i="44"/>
  <c r="O22" i="44"/>
  <c r="O23" i="55"/>
  <c r="O30" i="55"/>
  <c r="O24" i="55"/>
  <c r="L11" i="55"/>
  <c r="O71" i="55"/>
  <c r="O69" i="55"/>
  <c r="O73" i="55" s="1"/>
  <c r="N73" i="56"/>
  <c r="O69" i="56"/>
  <c r="M73" i="56"/>
  <c r="O73" i="57"/>
  <c r="N73" i="57"/>
  <c r="M31" i="57"/>
  <c r="O31" i="57" s="1"/>
  <c r="C22" i="5"/>
  <c r="N73" i="58"/>
  <c r="M31" i="58"/>
  <c r="O31" i="58" s="1"/>
  <c r="O73" i="58"/>
  <c r="N29" i="59"/>
  <c r="M31" i="59" s="1"/>
  <c r="O31" i="59" s="1"/>
  <c r="O25" i="59"/>
  <c r="O24" i="59"/>
  <c r="L11" i="59"/>
  <c r="O28" i="59"/>
  <c r="O30" i="59"/>
  <c r="O73" i="59"/>
  <c r="O22" i="59"/>
  <c r="O27" i="59"/>
  <c r="O23" i="59"/>
  <c r="O21" i="59"/>
  <c r="N73" i="59"/>
  <c r="L11" i="60"/>
  <c r="O25" i="60"/>
  <c r="N29" i="62"/>
  <c r="M31" i="62" s="1"/>
  <c r="O31" i="62" s="1"/>
  <c r="O26" i="62"/>
  <c r="O24" i="63"/>
  <c r="O26" i="63"/>
  <c r="O22" i="63"/>
  <c r="O21" i="63"/>
  <c r="O22" i="42"/>
  <c r="O26" i="42"/>
  <c r="O24" i="42"/>
  <c r="O69" i="42"/>
  <c r="N73" i="42"/>
  <c r="O71" i="30"/>
  <c r="O69" i="30"/>
  <c r="N73" i="30"/>
  <c r="O27" i="60"/>
  <c r="O30" i="60"/>
  <c r="O21" i="60"/>
  <c r="O71" i="60"/>
  <c r="O73" i="60" s="1"/>
  <c r="C31" i="5"/>
  <c r="L11" i="61"/>
  <c r="O27" i="61"/>
  <c r="O23" i="61"/>
  <c r="O30" i="61"/>
  <c r="O26" i="61"/>
  <c r="O21" i="61"/>
  <c r="O25" i="61"/>
  <c r="O24" i="61"/>
  <c r="N73" i="61"/>
  <c r="N29" i="61"/>
  <c r="M31" i="61" s="1"/>
  <c r="O31" i="61" s="1"/>
  <c r="O73" i="61"/>
  <c r="O21" i="62"/>
  <c r="O30" i="62"/>
  <c r="O24" i="62"/>
  <c r="O22" i="62"/>
  <c r="O27" i="62"/>
  <c r="L11" i="62"/>
  <c r="O25" i="62"/>
  <c r="O71" i="62"/>
  <c r="O73" i="62" s="1"/>
  <c r="N73" i="63"/>
  <c r="O71" i="63"/>
  <c r="O73" i="63" s="1"/>
  <c r="M31" i="44"/>
  <c r="O31" i="44" s="1"/>
  <c r="O23" i="42"/>
  <c r="O28" i="42"/>
  <c r="O25" i="42"/>
  <c r="O30" i="42"/>
  <c r="N29" i="42"/>
  <c r="M31" i="42" s="1"/>
  <c r="O31" i="42" s="1"/>
  <c r="O27" i="42"/>
  <c r="O71" i="42"/>
  <c r="O28" i="30"/>
  <c r="O25" i="30"/>
  <c r="O26" i="30"/>
  <c r="O24" i="30"/>
  <c r="O22" i="30"/>
  <c r="N29" i="30"/>
  <c r="M31" i="30" s="1"/>
  <c r="O31" i="30" s="1"/>
  <c r="O30" i="30"/>
  <c r="O21" i="30"/>
  <c r="M31" i="60"/>
  <c r="O31" i="60" s="1"/>
  <c r="B15" i="5"/>
  <c r="M31" i="55"/>
  <c r="O31" i="55" s="1"/>
  <c r="O27" i="30"/>
  <c r="C28" i="5"/>
  <c r="D48" i="17"/>
  <c r="F48" i="17" s="1"/>
  <c r="B9" i="5"/>
  <c r="J18" i="5"/>
  <c r="L11" i="42"/>
  <c r="L11" i="30"/>
  <c r="O73" i="30" l="1"/>
  <c r="O73" i="42"/>
  <c r="O73" i="56"/>
  <c r="E24" i="5"/>
  <c r="C32" i="5"/>
  <c r="E23" i="5" l="1"/>
  <c r="E25" i="5"/>
  <c r="E26" i="5"/>
  <c r="E22" i="5"/>
  <c r="E29" i="5"/>
  <c r="E27" i="5"/>
  <c r="B12" i="5"/>
  <c r="E32" i="5"/>
  <c r="E31" i="5"/>
  <c r="E28" i="5"/>
  <c r="E30" i="5"/>
</calcChain>
</file>

<file path=xl/sharedStrings.xml><?xml version="1.0" encoding="utf-8"?>
<sst xmlns="http://schemas.openxmlformats.org/spreadsheetml/2006/main" count="2625" uniqueCount="187">
  <si>
    <t>MONTHLY BUDGET</t>
  </si>
  <si>
    <t>Income</t>
  </si>
  <si>
    <t>Transportation</t>
  </si>
  <si>
    <t>Food</t>
  </si>
  <si>
    <t>Entertainment</t>
  </si>
  <si>
    <t>Personal Care</t>
  </si>
  <si>
    <t>Housing</t>
  </si>
  <si>
    <t>What's it for</t>
  </si>
  <si>
    <t>Budget</t>
  </si>
  <si>
    <t>Misc.</t>
  </si>
  <si>
    <t>Estimated</t>
  </si>
  <si>
    <t xml:space="preserve">Actual </t>
  </si>
  <si>
    <t>Spending</t>
  </si>
  <si>
    <t>Balance</t>
  </si>
  <si>
    <t>Other</t>
  </si>
  <si>
    <t>Total</t>
  </si>
  <si>
    <t>Child Care</t>
  </si>
  <si>
    <t>SAVINGS GOALS</t>
  </si>
  <si>
    <t>Emergency Fund</t>
  </si>
  <si>
    <t>Short-Term Savings</t>
  </si>
  <si>
    <t>Long-Term Savings</t>
  </si>
  <si>
    <t>TOTAL</t>
  </si>
  <si>
    <t>TRANSPORATION</t>
  </si>
  <si>
    <t>HOUSING</t>
  </si>
  <si>
    <t>FOOD</t>
  </si>
  <si>
    <t>CHILD CARE</t>
  </si>
  <si>
    <t>PERSONAL CARE</t>
  </si>
  <si>
    <t>ENTERTAINMENT</t>
  </si>
  <si>
    <t>Electricity</t>
  </si>
  <si>
    <t>Water/Sewer</t>
  </si>
  <si>
    <t>Gas</t>
  </si>
  <si>
    <t>Garbage</t>
  </si>
  <si>
    <t>Cell Phone</t>
  </si>
  <si>
    <t>Rent/Mortgage</t>
  </si>
  <si>
    <t>Cable/Internet</t>
  </si>
  <si>
    <t>Insurance</t>
  </si>
  <si>
    <t>Car Payment</t>
  </si>
  <si>
    <t>Fuel</t>
  </si>
  <si>
    <t>Maintenance</t>
  </si>
  <si>
    <t>Licensing Fees</t>
  </si>
  <si>
    <t>Uber/Lift</t>
  </si>
  <si>
    <t>Clothes/Shoes</t>
  </si>
  <si>
    <t>School Supplies</t>
  </si>
  <si>
    <t>Sports/Activities</t>
  </si>
  <si>
    <t>Birthdays</t>
  </si>
  <si>
    <t>Child Support</t>
  </si>
  <si>
    <t>Groceries</t>
  </si>
  <si>
    <t>Meal Prep</t>
  </si>
  <si>
    <t>Vitamins</t>
  </si>
  <si>
    <t>Wine/Beer/etc.</t>
  </si>
  <si>
    <t>Dining Out</t>
  </si>
  <si>
    <t>Hair</t>
  </si>
  <si>
    <t>Nails</t>
  </si>
  <si>
    <t>Gym Membership</t>
  </si>
  <si>
    <t>Dry Cleaning</t>
  </si>
  <si>
    <t>Massage</t>
  </si>
  <si>
    <t>Chiropractic</t>
  </si>
  <si>
    <t>Medical Costs</t>
  </si>
  <si>
    <t>Netflix / Hulu</t>
  </si>
  <si>
    <t>Movies/Live Events</t>
  </si>
  <si>
    <t>Travel/Flights/Hotel</t>
  </si>
  <si>
    <t>Xbox / PS5 / Gaming</t>
  </si>
  <si>
    <t>Sports Networks</t>
  </si>
  <si>
    <t>Free Spending</t>
  </si>
  <si>
    <t>LOANS &amp; CREDIT CARDS</t>
  </si>
  <si>
    <t>Credit Card</t>
  </si>
  <si>
    <t>PET EXPENSES</t>
  </si>
  <si>
    <t>Medical</t>
  </si>
  <si>
    <t>Grooming</t>
  </si>
  <si>
    <t>Toys</t>
  </si>
  <si>
    <t>Student Loan</t>
  </si>
  <si>
    <t xml:space="preserve">MISC. </t>
  </si>
  <si>
    <t>INCOME</t>
  </si>
  <si>
    <t>Pay Check</t>
  </si>
  <si>
    <t>Tips</t>
  </si>
  <si>
    <t>Stocks</t>
  </si>
  <si>
    <t>Retirement</t>
  </si>
  <si>
    <t>Goal Savings</t>
  </si>
  <si>
    <t>www.financialfootwork.com</t>
  </si>
  <si>
    <t>AMOUNT</t>
  </si>
  <si>
    <t>ITEM</t>
  </si>
  <si>
    <t>% OF SPENDING</t>
  </si>
  <si>
    <t>Gifts &amp; Donations</t>
  </si>
  <si>
    <t>TOTAL INCOME</t>
  </si>
  <si>
    <t>TOTAL SAVINGS</t>
  </si>
  <si>
    <t>TOTAL DEBT PAYMENTS</t>
  </si>
  <si>
    <t>BUDGET SUMMARY</t>
  </si>
  <si>
    <t>Difference</t>
  </si>
  <si>
    <t>CASH LEFT OVER</t>
  </si>
  <si>
    <t>TOTAL SPENDING</t>
  </si>
  <si>
    <t>PERCENTAGE OF INCOME SAVED &amp; SPENT</t>
  </si>
  <si>
    <t>SAVINGS SUMMARY</t>
  </si>
  <si>
    <t>PERCENTAGE OF SPENDING BY CATEGORY</t>
  </si>
  <si>
    <t>Loans &amp; Lines of Credit</t>
  </si>
  <si>
    <t>Pet Expenses</t>
  </si>
  <si>
    <t>GIFTS &amp; DONATIONS</t>
  </si>
  <si>
    <t>Disney+/Apple TV</t>
  </si>
  <si>
    <t>Donation</t>
  </si>
  <si>
    <t>Acutal</t>
  </si>
  <si>
    <t>What's Left Over</t>
  </si>
  <si>
    <t>BALANCE</t>
  </si>
  <si>
    <t>ACCOUNT</t>
  </si>
  <si>
    <t>Short-term Savings</t>
  </si>
  <si>
    <t>Long Term Savings</t>
  </si>
  <si>
    <t>Goal-Savings</t>
  </si>
  <si>
    <t>AMOUNT SAVED BY ACCOUNT</t>
  </si>
  <si>
    <t>YEARLY FINANCIAL DASHBOARD</t>
  </si>
  <si>
    <t>JULY</t>
  </si>
  <si>
    <t>YEARLY BUDGET SUMMARY</t>
  </si>
  <si>
    <t>YEARLY SAVINGS SUMMARY</t>
  </si>
  <si>
    <t>PERCENTAGE OF SPENDING BY CATEGORY FOR THE YEAR</t>
  </si>
  <si>
    <t>AMOUNT SAVED BY ACCOUNT FOR THE YEAR</t>
  </si>
  <si>
    <t>JANUARY BUDGET</t>
  </si>
  <si>
    <t>FEBRUARY BUDGET</t>
  </si>
  <si>
    <t>MARCH BUDGET</t>
  </si>
  <si>
    <t>APRIL BUDGET</t>
  </si>
  <si>
    <t>MAY BUDGET</t>
  </si>
  <si>
    <t>VIDEO TUTORIAL LINK</t>
  </si>
  <si>
    <t>JUNE BUDGET</t>
  </si>
  <si>
    <t>AUGUST BUDGET</t>
  </si>
  <si>
    <t>SEPTEMBER BUDGET</t>
  </si>
  <si>
    <t>OCTOBER BUDGET</t>
  </si>
  <si>
    <t>NOVEMBER BUDGET</t>
  </si>
  <si>
    <t>DECEMBER BUDGET</t>
  </si>
  <si>
    <t>YEARLY SUMMARY LINK</t>
  </si>
  <si>
    <t>JULY BUDGET</t>
  </si>
  <si>
    <t>Actual</t>
  </si>
  <si>
    <t>SAVINGS</t>
  </si>
  <si>
    <t>Birthday's</t>
  </si>
  <si>
    <t>Holiday Gifting</t>
  </si>
  <si>
    <t>Grubhub</t>
  </si>
  <si>
    <t>Spent</t>
  </si>
  <si>
    <t>TOTAL LOAN PAYMENTS</t>
  </si>
  <si>
    <t>EXPENSES</t>
  </si>
  <si>
    <t>BUDGET</t>
  </si>
  <si>
    <t>TRANSPORTATION</t>
  </si>
  <si>
    <t>MISC.</t>
  </si>
  <si>
    <t>© 2022, Financial Footwork Inc.</t>
  </si>
  <si>
    <t>DIGITAL BUDGET MENU</t>
  </si>
  <si>
    <t>FINANCIAL FOOTWORK INSTAGRAM</t>
  </si>
  <si>
    <t>FINANCIAL FOOTWORK WEBSITE</t>
  </si>
  <si>
    <t>FINANCIAL FOOTWORK YOUTUBE</t>
  </si>
  <si>
    <t>Access our digital budget planner tutorial &amp; get the most out of your new budget</t>
  </si>
  <si>
    <t>Parking</t>
  </si>
  <si>
    <t>HOW TO USE YOUR NEW ANNUAL BUDGET</t>
  </si>
  <si>
    <t xml:space="preserve">MENU </t>
  </si>
  <si>
    <t>YEARLY DASHBOARD</t>
  </si>
  <si>
    <t xml:space="preserve">The Yearly Dashboard will auto calculate your spending, savings, income, etc, from each of the months on the spreadsheet. It will automatically track your yearly progress as you input your numbers into each calendar month. </t>
  </si>
  <si>
    <t>MONTHLY TABS</t>
  </si>
  <si>
    <t xml:space="preserve">You will have a tab for each month of budgeting, we always start with a blank slate month over month so you can make adjustments to your "budgeted" numbers while recording your acutal spending. This process will truly help you assess and adjust your budget as needed. </t>
  </si>
  <si>
    <t xml:space="preserve">Step 2: </t>
  </si>
  <si>
    <t>The menu will navigate you to all 12 months of your budget, the Yearly Dashboard Summary and the user tutorial</t>
  </si>
  <si>
    <t>Step 1:</t>
  </si>
  <si>
    <t xml:space="preserve">Step 3: </t>
  </si>
  <si>
    <t>Step 4:</t>
  </si>
  <si>
    <t>Step 5:</t>
  </si>
  <si>
    <t>Step 6:</t>
  </si>
  <si>
    <t xml:space="preserve">Budgeting takes time, it won't be perfect and that is 100% okay! The point of a budget is to help you roadmap to your goals. Work on it monthly, every time you do it will get easier and faster to complete. </t>
  </si>
  <si>
    <r>
      <t xml:space="preserve">Start filing out your </t>
    </r>
    <r>
      <rPr>
        <b/>
        <i/>
        <sz val="12"/>
        <color rgb="FF2A2D30"/>
        <rFont val="Arial"/>
        <family val="2"/>
      </rPr>
      <t>estimated income</t>
    </r>
    <r>
      <rPr>
        <sz val="12"/>
        <color rgb="FF2A2D30"/>
        <rFont val="Arial"/>
        <family val="2"/>
      </rPr>
      <t xml:space="preserve">, </t>
    </r>
    <r>
      <rPr>
        <b/>
        <i/>
        <sz val="12"/>
        <color rgb="FF2A2D30"/>
        <rFont val="Arial"/>
        <family val="2"/>
      </rPr>
      <t>estimated savings</t>
    </r>
    <r>
      <rPr>
        <sz val="12"/>
        <color rgb="FF2A2D30"/>
        <rFont val="Arial"/>
        <family val="2"/>
      </rPr>
      <t xml:space="preserve"> and your </t>
    </r>
    <r>
      <rPr>
        <b/>
        <i/>
        <sz val="12"/>
        <color rgb="FF2A2D30"/>
        <rFont val="Arial"/>
        <family val="2"/>
      </rPr>
      <t>"Expenses"</t>
    </r>
    <r>
      <rPr>
        <sz val="12"/>
        <color rgb="FF2A2D30"/>
        <rFont val="Arial"/>
        <family val="2"/>
      </rPr>
      <t xml:space="preserve"> by category. Each of the category items can be edited, feel free to adjust any of the placeholders we have for you. (rent, car loan, etc). This is your budget, do it your way!</t>
    </r>
  </si>
  <si>
    <r>
      <t xml:space="preserve">Complete your budget each month, review your spending and the areas you can improve upon. Track your yearly progress using the </t>
    </r>
    <r>
      <rPr>
        <b/>
        <i/>
        <sz val="12"/>
        <color rgb="FF2A2D30"/>
        <rFont val="Arial"/>
        <family val="2"/>
      </rPr>
      <t>Yearly Dashboard</t>
    </r>
    <r>
      <rPr>
        <sz val="12"/>
        <color rgb="FF2A2D30"/>
        <rFont val="Arial"/>
        <family val="2"/>
      </rPr>
      <t xml:space="preserve"> and stay on top of your numbers. At the beginning of each month, setup your "estimated budget" and track it throughout the month. Spending 20-25 minutes a week reviewing your budget, updating your spending numbers and keeping yourself accountable to your numbers. </t>
    </r>
  </si>
  <si>
    <t xml:space="preserve">Start by selecting the month, that is the first tab you will begin working in. NOTE: This will be based on when you start using the budget, the yearly dashboard will auto-populate for you no matter what month of the year you start in. </t>
  </si>
  <si>
    <t xml:space="preserve">Collect your last month of pay statements, current bank account and credit card statements. Login to your online banking or use hard copy statements, whichever option will be easiest for you to review and work with as you start setting up your budget. </t>
  </si>
  <si>
    <t>Begin documenting any one-time expenses, for example, your Amazon Prime membership of $119 is due on August 1st each year. That needs to be allocated in your August monthly budget tab. Do this for all one-time expenses, (car insurance, yearly subscription costs, etc.).</t>
  </si>
  <si>
    <t>Try using one or two payment methods for the month, this will allow you to document all of your spending in one place. If you need help sticking to a specific spending category, i.e. free spending. Use a cash envelope for the free spending budget, go to the bank, withdraw the funds and use a cash envelope to manage your spending for the month. You can do this for ANY categories on your budget that might be a cause for overspending.</t>
  </si>
  <si>
    <t>MONTHLY SUMMARY</t>
  </si>
  <si>
    <t>INCOME = CASH IN</t>
  </si>
  <si>
    <t>EXPENSES = CASH OUT</t>
  </si>
  <si>
    <t>NET CASH FLOW</t>
  </si>
  <si>
    <t>EXPENSE TRACKER</t>
  </si>
  <si>
    <t>Date</t>
  </si>
  <si>
    <t xml:space="preserve">Amount </t>
  </si>
  <si>
    <t>Description</t>
  </si>
  <si>
    <t>Category</t>
  </si>
  <si>
    <t>Loans &amp; Credit Cards</t>
  </si>
  <si>
    <t xml:space="preserve">Housing </t>
  </si>
  <si>
    <t>Credit Cards</t>
  </si>
  <si>
    <t>Misc. Expenses</t>
  </si>
  <si>
    <t>Category Totals</t>
  </si>
  <si>
    <t>Amount</t>
  </si>
  <si>
    <t>CATEGORY TOTALS</t>
  </si>
  <si>
    <t>FOLLOW US AND STAY UPDATED!</t>
  </si>
  <si>
    <t>*NOTE*</t>
  </si>
  <si>
    <t>Training</t>
  </si>
  <si>
    <r>
      <t xml:space="preserve">NAVIGATE TO </t>
    </r>
    <r>
      <rPr>
        <b/>
        <i/>
        <sz val="12"/>
        <color rgb="FF3BBFAD"/>
        <rFont val="Roboto"/>
      </rPr>
      <t>ANY</t>
    </r>
    <r>
      <rPr>
        <b/>
        <sz val="12"/>
        <color theme="1"/>
        <rFont val="Roboto"/>
      </rPr>
      <t xml:space="preserve"> TAB ON YOUR BUDGET FROM THIS MENU</t>
    </r>
  </si>
  <si>
    <t>WATCH THE BUDGETING VIDEO TUTORIAL HERE</t>
  </si>
  <si>
    <t>WIFI</t>
  </si>
  <si>
    <t>© 2025, Financial Footwork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</si>
</sst>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quot;$&quot;#,##0"/>
    <numFmt numFmtId="166" formatCode="&quot;$&quot;#,##0.00;[Red]&quot;$&quot;#,##0.00"/>
  </numFmts>
  <fonts count="98">
    <font>
      <sz val="11"/>
      <color theme="1"/>
      <name val="Calibri"/>
      <family val="2"/>
      <scheme val="minor"/>
    </font>
    <font>
      <b/>
      <sz val="15"/>
      <color theme="3"/>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DIN"/>
    </font>
    <font>
      <b/>
      <sz val="11"/>
      <color theme="1"/>
      <name val="DIN"/>
    </font>
    <font>
      <b/>
      <sz val="11"/>
      <color theme="0"/>
      <name val="DIN"/>
    </font>
    <font>
      <sz val="25"/>
      <color theme="1"/>
      <name val="DIN 2014 Narrow Extra Bold"/>
      <family val="2"/>
    </font>
    <font>
      <b/>
      <sz val="14"/>
      <color theme="1"/>
      <name val="DIN 2014 Extra Bold"/>
      <family val="2"/>
    </font>
    <font>
      <sz val="11"/>
      <color theme="1"/>
      <name val="DIN 2014 Extra Bold"/>
      <family val="2"/>
    </font>
    <font>
      <sz val="11"/>
      <color theme="1"/>
      <name val="DIN 2014"/>
      <family val="2"/>
    </font>
    <font>
      <b/>
      <sz val="14"/>
      <name val="DIN 2014 Extra Bold"/>
      <family val="2"/>
    </font>
    <font>
      <sz val="11"/>
      <name val="DIN 2014 Extra Bold"/>
      <family val="2"/>
    </font>
    <font>
      <sz val="10"/>
      <color theme="1"/>
      <name val="DIN"/>
    </font>
    <font>
      <sz val="10"/>
      <color theme="1"/>
      <name val="Calibri"/>
      <family val="2"/>
      <scheme val="minor"/>
    </font>
    <font>
      <sz val="22"/>
      <color theme="1"/>
      <name val="DIN 2014 Narrow Extra Bold"/>
      <family val="2"/>
    </font>
    <font>
      <sz val="22"/>
      <color theme="1"/>
      <name val="Calibri"/>
      <family val="2"/>
      <scheme val="minor"/>
    </font>
    <font>
      <u/>
      <sz val="11"/>
      <color theme="10"/>
      <name val="Calibri"/>
      <family val="2"/>
      <scheme val="minor"/>
    </font>
    <font>
      <u/>
      <sz val="15"/>
      <color theme="10"/>
      <name val="DIN 2014 Bold"/>
      <family val="2"/>
    </font>
    <font>
      <sz val="30"/>
      <color rgb="FF001738"/>
      <name val="DIN 2014 Narrow Extra Bold"/>
      <family val="2"/>
    </font>
    <font>
      <u/>
      <sz val="17.5"/>
      <color theme="0"/>
      <name val="DIN 2014 Narrow Bold"/>
      <family val="2"/>
    </font>
    <font>
      <sz val="24"/>
      <color theme="3" tint="0.24994659260841701"/>
      <name val="Calibri"/>
      <family val="2"/>
      <scheme val="minor"/>
    </font>
    <font>
      <b/>
      <sz val="10"/>
      <color theme="1"/>
      <name val="DIN"/>
    </font>
    <font>
      <sz val="10.5"/>
      <color theme="1"/>
      <name val="DIN"/>
    </font>
    <font>
      <b/>
      <sz val="10.5"/>
      <color theme="1"/>
      <name val="DIN"/>
    </font>
    <font>
      <sz val="11"/>
      <color rgb="FF4D4D4D"/>
      <name val="Calibri"/>
      <family val="2"/>
      <scheme val="minor"/>
    </font>
    <font>
      <sz val="11"/>
      <color theme="0"/>
      <name val="DIN 2014"/>
      <family val="2"/>
    </font>
    <font>
      <b/>
      <sz val="11"/>
      <color theme="0"/>
      <name val="DIN 2014"/>
      <family val="2"/>
    </font>
    <font>
      <b/>
      <sz val="22"/>
      <color theme="1"/>
      <name val="DIN 2014 Narrow Extra Bold"/>
      <family val="2"/>
    </font>
    <font>
      <sz val="11"/>
      <color theme="1"/>
      <name val="Arial"/>
      <family val="2"/>
    </font>
    <font>
      <sz val="20"/>
      <color theme="1"/>
      <name val="Arial"/>
      <family val="2"/>
    </font>
    <font>
      <sz val="22"/>
      <color theme="1"/>
      <name val="Arial"/>
      <family val="2"/>
    </font>
    <font>
      <sz val="10"/>
      <color theme="1"/>
      <name val="Arial"/>
      <family val="2"/>
    </font>
    <font>
      <sz val="17.5"/>
      <color rgb="FF4D4D4D"/>
      <name val="Arial"/>
      <family val="2"/>
    </font>
    <font>
      <b/>
      <sz val="11"/>
      <color theme="1"/>
      <name val="Arial"/>
      <family val="2"/>
    </font>
    <font>
      <sz val="15"/>
      <color theme="1"/>
      <name val="Arial"/>
      <family val="2"/>
    </font>
    <font>
      <b/>
      <sz val="11"/>
      <color rgb="FF3BB99B"/>
      <name val="Arial"/>
      <family val="2"/>
    </font>
    <font>
      <sz val="11"/>
      <color rgb="FF33BEAD"/>
      <name val="Arial"/>
      <family val="2"/>
    </font>
    <font>
      <b/>
      <sz val="11"/>
      <color rgb="FF33BEAD"/>
      <name val="Arial"/>
      <family val="2"/>
    </font>
    <font>
      <b/>
      <sz val="10"/>
      <color rgb="FF2A2D30"/>
      <name val="Arial"/>
      <family val="2"/>
    </font>
    <font>
      <b/>
      <sz val="11"/>
      <color rgb="FF2A2D30"/>
      <name val="Arial"/>
      <family val="2"/>
    </font>
    <font>
      <b/>
      <sz val="20"/>
      <color rgb="FF2A2D30"/>
      <name val="Arial"/>
      <family val="2"/>
    </font>
    <font>
      <sz val="10"/>
      <color rgb="FF2A2D30"/>
      <name val="Arial"/>
      <family val="2"/>
    </font>
    <font>
      <b/>
      <sz val="16"/>
      <color rgb="FF33BEAD"/>
      <name val="Arial"/>
      <family val="2"/>
    </font>
    <font>
      <sz val="13"/>
      <color theme="0"/>
      <name val="Arial"/>
      <family val="2"/>
    </font>
    <font>
      <u/>
      <sz val="17.5"/>
      <color theme="0"/>
      <name val="Arial"/>
      <family val="2"/>
    </font>
    <font>
      <u/>
      <sz val="12"/>
      <color theme="0"/>
      <name val="Arial"/>
      <family val="2"/>
    </font>
    <font>
      <sz val="20"/>
      <color rgb="FF3BB99B"/>
      <name val="Arial"/>
      <family val="2"/>
    </font>
    <font>
      <b/>
      <sz val="10"/>
      <color rgb="FF4D4D4D"/>
      <name val="Arial"/>
      <family val="2"/>
    </font>
    <font>
      <b/>
      <sz val="10"/>
      <color theme="1"/>
      <name val="Arial"/>
      <family val="2"/>
    </font>
    <font>
      <sz val="10"/>
      <color rgb="FF4D4D4D"/>
      <name val="Arial"/>
      <family val="2"/>
    </font>
    <font>
      <sz val="11"/>
      <color rgb="FF4D4D4D"/>
      <name val="Arial"/>
      <family val="2"/>
    </font>
    <font>
      <b/>
      <sz val="26"/>
      <color rgb="FF2A2D30"/>
      <name val="Arial"/>
      <family val="2"/>
    </font>
    <font>
      <sz val="12"/>
      <color rgb="FF2A2D30"/>
      <name val="Arial"/>
      <family val="2"/>
    </font>
    <font>
      <b/>
      <sz val="12"/>
      <color rgb="FF2A2D30"/>
      <name val="Arial"/>
      <family val="2"/>
    </font>
    <font>
      <b/>
      <sz val="10"/>
      <color rgb="FF33BEAD"/>
      <name val="Arial"/>
      <family val="2"/>
    </font>
    <font>
      <b/>
      <sz val="12"/>
      <color rgb="FF33BEAD"/>
      <name val="Arial"/>
      <family val="2"/>
    </font>
    <font>
      <b/>
      <sz val="11"/>
      <color theme="0"/>
      <name val="Arial"/>
      <family val="2"/>
    </font>
    <font>
      <b/>
      <sz val="17.5"/>
      <color rgb="FF33BEAD"/>
      <name val="Arial"/>
      <family val="2"/>
    </font>
    <font>
      <b/>
      <sz val="12"/>
      <color theme="0"/>
      <name val="Arial"/>
      <family val="2"/>
    </font>
    <font>
      <b/>
      <sz val="10"/>
      <color theme="0"/>
      <name val="Arial"/>
      <family val="2"/>
    </font>
    <font>
      <sz val="13"/>
      <color theme="1"/>
      <name val="Arial"/>
      <family val="2"/>
    </font>
    <font>
      <u/>
      <sz val="13"/>
      <color theme="0"/>
      <name val="Arial"/>
      <family val="2"/>
    </font>
    <font>
      <sz val="12"/>
      <color theme="0"/>
      <name val="Arial"/>
      <family val="2"/>
    </font>
    <font>
      <u/>
      <sz val="13"/>
      <color rgb="FF2A2D30"/>
      <name val="Arial"/>
      <family val="2"/>
    </font>
    <font>
      <b/>
      <sz val="13"/>
      <color rgb="FF2A2D30"/>
      <name val="Arial"/>
      <family val="2"/>
    </font>
    <font>
      <b/>
      <sz val="26"/>
      <color theme="0"/>
      <name val="Arial"/>
      <family val="2"/>
    </font>
    <font>
      <u/>
      <sz val="11"/>
      <color rgb="FF2A2D30"/>
      <name val="Arial"/>
      <family val="2"/>
    </font>
    <font>
      <sz val="13"/>
      <color rgb="FF2A2D30"/>
      <name val="Arial"/>
      <family val="2"/>
    </font>
    <font>
      <sz val="26"/>
      <color rgb="FF2A2D30"/>
      <name val="Calibri"/>
      <family val="2"/>
      <scheme val="minor"/>
    </font>
    <font>
      <b/>
      <sz val="26"/>
      <color rgb="FF2A2D30"/>
      <name val="Calibri"/>
      <family val="2"/>
      <scheme val="minor"/>
    </font>
    <font>
      <b/>
      <sz val="28"/>
      <color theme="0"/>
      <name val="Arial"/>
      <family val="2"/>
    </font>
    <font>
      <b/>
      <sz val="16"/>
      <color rgb="FF2A2D30"/>
      <name val="Arial"/>
      <family val="2"/>
    </font>
    <font>
      <sz val="16"/>
      <color rgb="FF2A2D30"/>
      <name val="Arial"/>
      <family val="2"/>
    </font>
    <font>
      <b/>
      <i/>
      <sz val="12"/>
      <color rgb="FF2A2D30"/>
      <name val="Arial"/>
      <family val="2"/>
    </font>
    <font>
      <u/>
      <sz val="16"/>
      <color theme="10"/>
      <name val="Arial"/>
      <family val="2"/>
    </font>
    <font>
      <sz val="11"/>
      <color theme="1"/>
      <name val="Calibri"/>
      <family val="2"/>
      <scheme val="minor"/>
    </font>
    <font>
      <b/>
      <sz val="11"/>
      <color rgb="FF3BBFAD"/>
      <name val="Arial"/>
      <family val="2"/>
    </font>
    <font>
      <b/>
      <sz val="10"/>
      <color theme="1"/>
      <name val="Calibri"/>
      <family val="2"/>
      <scheme val="minor"/>
    </font>
    <font>
      <b/>
      <sz val="13"/>
      <color theme="1"/>
      <name val="Arial"/>
      <family val="2"/>
    </font>
    <font>
      <b/>
      <i/>
      <sz val="12"/>
      <color theme="1"/>
      <name val="Arial"/>
      <family val="2"/>
    </font>
    <font>
      <b/>
      <i/>
      <sz val="11"/>
      <color theme="1"/>
      <name val="Calibri"/>
      <family val="2"/>
      <scheme val="minor"/>
    </font>
    <font>
      <b/>
      <u/>
      <sz val="15"/>
      <name val="Arial"/>
      <family val="2"/>
    </font>
    <font>
      <b/>
      <u/>
      <sz val="22"/>
      <color theme="0"/>
      <name val="Roboto"/>
    </font>
    <font>
      <b/>
      <u/>
      <sz val="12"/>
      <color rgb="FF2A2D30"/>
      <name val="Roboto"/>
    </font>
    <font>
      <b/>
      <sz val="12"/>
      <color rgb="FF2A2D30"/>
      <name val="Roboto"/>
    </font>
    <font>
      <b/>
      <u/>
      <sz val="12"/>
      <color theme="0"/>
      <name val="Roboto"/>
    </font>
    <font>
      <b/>
      <sz val="12"/>
      <color theme="1"/>
      <name val="Roboto"/>
    </font>
    <font>
      <b/>
      <sz val="12"/>
      <color theme="0"/>
      <name val="Roboto"/>
    </font>
    <font>
      <b/>
      <i/>
      <sz val="12"/>
      <color rgb="FF3BBFAD"/>
      <name val="Roboto"/>
    </font>
    <font>
      <sz val="12"/>
      <color theme="1"/>
      <name val="Roboto"/>
    </font>
    <font>
      <b/>
      <u/>
      <sz val="12"/>
      <color rgb="FF3BBFAD"/>
      <name val="Roboto"/>
    </font>
    <font>
      <u/>
      <sz val="11"/>
      <color theme="10"/>
      <name val="Oswald"/>
      <family val="3"/>
    </font>
    <font>
      <u/>
      <sz val="12"/>
      <color rgb="FF0070C0"/>
      <name val="Oswald"/>
      <family val="3"/>
    </font>
    <font>
      <u/>
      <sz val="12"/>
      <color theme="10"/>
      <name val="Oswald"/>
      <family val="3"/>
    </font>
    <font>
      <sz val="11"/>
      <color theme="0"/>
      <name val="Roboto"/>
    </font>
    <font>
      <sz val="13"/>
      <color theme="0"/>
      <name val="Roboto"/>
    </font>
  </fonts>
  <fills count="36">
    <fill>
      <patternFill patternType="none"/>
    </fill>
    <fill>
      <patternFill patternType="gray125"/>
    </fill>
    <fill>
      <patternFill patternType="solid">
        <fgColor rgb="FF3BB99B"/>
        <bgColor indexed="64"/>
      </patternFill>
    </fill>
    <fill>
      <patternFill patternType="solid">
        <fgColor rgb="FFB3E7DB"/>
        <bgColor indexed="64"/>
      </patternFill>
    </fill>
    <fill>
      <patternFill patternType="solid">
        <fgColor rgb="FF001738"/>
        <bgColor indexed="64"/>
      </patternFill>
    </fill>
    <fill>
      <patternFill patternType="solid">
        <fgColor theme="3" tint="0.79998168889431442"/>
        <bgColor indexed="64"/>
      </patternFill>
    </fill>
    <fill>
      <patternFill patternType="solid">
        <fgColor rgb="FFC6CDD1"/>
        <bgColor indexed="64"/>
      </patternFill>
    </fill>
    <fill>
      <patternFill patternType="solid">
        <fgColor rgb="FFD6DCE4"/>
        <bgColor indexed="64"/>
      </patternFill>
    </fill>
    <fill>
      <patternFill patternType="solid">
        <fgColor rgb="FF2A2D30"/>
        <bgColor indexed="64"/>
      </patternFill>
    </fill>
    <fill>
      <patternFill patternType="solid">
        <fgColor rgb="FFC4C6C8"/>
        <bgColor indexed="64"/>
      </patternFill>
    </fill>
    <fill>
      <patternFill patternType="solid">
        <fgColor rgb="FF33BEAD"/>
        <bgColor indexed="64"/>
      </patternFill>
    </fill>
    <fill>
      <patternFill patternType="solid">
        <fgColor rgb="FFCDCDCD"/>
        <bgColor indexed="64"/>
      </patternFill>
    </fill>
    <fill>
      <patternFill patternType="solid">
        <fgColor rgb="FFD6D6D6"/>
        <bgColor indexed="64"/>
      </patternFill>
    </fill>
    <fill>
      <patternFill patternType="solid">
        <fgColor rgb="FFDCDCDC"/>
        <bgColor indexed="64"/>
      </patternFill>
    </fill>
    <fill>
      <patternFill patternType="solid">
        <fgColor rgb="FFE3E3E3"/>
        <bgColor indexed="64"/>
      </patternFill>
    </fill>
    <fill>
      <patternFill patternType="solid">
        <fgColor rgb="FFEBEBEB"/>
        <bgColor indexed="64"/>
      </patternFill>
    </fill>
    <fill>
      <patternFill patternType="solid">
        <fgColor rgb="FFF5F5F5"/>
        <bgColor indexed="64"/>
      </patternFill>
    </fill>
    <fill>
      <patternFill patternType="solid">
        <fgColor theme="0"/>
        <bgColor indexed="64"/>
      </patternFill>
    </fill>
    <fill>
      <patternFill patternType="solid">
        <fgColor rgb="FFD4D4D4"/>
        <bgColor indexed="64"/>
      </patternFill>
    </fill>
    <fill>
      <patternFill patternType="solid">
        <fgColor rgb="FFDADADA"/>
        <bgColor indexed="64"/>
      </patternFill>
    </fill>
    <fill>
      <patternFill patternType="solid">
        <fgColor rgb="FFE1E1E1"/>
        <bgColor indexed="64"/>
      </patternFill>
    </fill>
    <fill>
      <patternFill patternType="solid">
        <fgColor rgb="FFE7E7E7"/>
        <bgColor indexed="64"/>
      </patternFill>
    </fill>
    <fill>
      <patternFill patternType="solid">
        <fgColor rgb="FFEDEDED"/>
        <bgColor indexed="64"/>
      </patternFill>
    </fill>
    <fill>
      <patternFill patternType="solid">
        <fgColor rgb="FFF3F3F3"/>
        <bgColor indexed="64"/>
      </patternFill>
    </fill>
    <fill>
      <patternFill patternType="solid">
        <fgColor rgb="FFF9F9F9"/>
        <bgColor indexed="64"/>
      </patternFill>
    </fill>
    <fill>
      <patternFill patternType="solid">
        <fgColor rgb="FFE9E9E9"/>
        <bgColor indexed="64"/>
      </patternFill>
    </fill>
    <fill>
      <patternFill patternType="solid">
        <fgColor rgb="FFEFEFEF"/>
        <bgColor indexed="64"/>
      </patternFill>
    </fill>
    <fill>
      <patternFill patternType="solid">
        <fgColor rgb="FFE5E5E5"/>
        <bgColor indexed="64"/>
      </patternFill>
    </fill>
    <fill>
      <patternFill patternType="solid">
        <fgColor rgb="FFF7F7F7"/>
        <bgColor indexed="64"/>
      </patternFill>
    </fill>
    <fill>
      <patternFill patternType="solid">
        <fgColor rgb="FFCBCBC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4B744"/>
        <bgColor indexed="64"/>
      </patternFill>
    </fill>
    <fill>
      <patternFill patternType="solid">
        <fgColor rgb="FF3BBFAD"/>
        <bgColor indexed="64"/>
      </patternFill>
    </fill>
    <fill>
      <patternFill patternType="solid">
        <fgColor theme="0" tint="-0.34998626667073579"/>
        <bgColor indexed="64"/>
      </patternFill>
    </fill>
    <fill>
      <patternFill patternType="solid">
        <fgColor theme="0" tint="-0.249977111117893"/>
        <bgColor indexed="64"/>
      </patternFill>
    </fill>
  </fills>
  <borders count="98">
    <border>
      <left/>
      <right/>
      <top/>
      <bottom/>
      <diagonal/>
    </border>
    <border>
      <left/>
      <right/>
      <top/>
      <bottom style="thick">
        <color theme="4"/>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bottom style="medium">
        <color auto="1"/>
      </bottom>
      <diagonal/>
    </border>
    <border>
      <left/>
      <right/>
      <top style="medium">
        <color auto="1"/>
      </top>
      <bottom style="thin">
        <color auto="1"/>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right/>
      <top/>
      <bottom style="thin">
        <color rgb="FF2A2D30"/>
      </bottom>
      <diagonal/>
    </border>
    <border>
      <left style="medium">
        <color rgb="FF2A2D30"/>
      </left>
      <right/>
      <top/>
      <bottom/>
      <diagonal/>
    </border>
    <border>
      <left/>
      <right style="medium">
        <color rgb="FF2A2D30"/>
      </right>
      <top/>
      <bottom/>
      <diagonal/>
    </border>
    <border>
      <left style="medium">
        <color rgb="FF007F72"/>
      </left>
      <right style="medium">
        <color rgb="FF007F72"/>
      </right>
      <top style="medium">
        <color rgb="FF007F72"/>
      </top>
      <bottom/>
      <diagonal/>
    </border>
    <border>
      <left style="medium">
        <color rgb="FF2A2D30"/>
      </left>
      <right/>
      <top style="medium">
        <color rgb="FF2A2D30"/>
      </top>
      <bottom style="medium">
        <color rgb="FF2A2D30"/>
      </bottom>
      <diagonal/>
    </border>
    <border>
      <left/>
      <right/>
      <top style="medium">
        <color rgb="FF2A2D30"/>
      </top>
      <bottom style="medium">
        <color rgb="FF2A2D30"/>
      </bottom>
      <diagonal/>
    </border>
    <border>
      <left/>
      <right style="medium">
        <color rgb="FF2A2D30"/>
      </right>
      <top style="medium">
        <color rgb="FF2A2D30"/>
      </top>
      <bottom style="medium">
        <color rgb="FF2A2D30"/>
      </bottom>
      <diagonal/>
    </border>
    <border>
      <left/>
      <right/>
      <top style="medium">
        <color rgb="FF007F72"/>
      </top>
      <bottom/>
      <diagonal/>
    </border>
    <border>
      <left/>
      <right style="medium">
        <color rgb="FF007F72"/>
      </right>
      <top style="medium">
        <color rgb="FF007F72"/>
      </top>
      <bottom/>
      <diagonal/>
    </border>
    <border>
      <left style="medium">
        <color rgb="FF2A2D30"/>
      </left>
      <right style="medium">
        <color rgb="FF2A2D30"/>
      </right>
      <top/>
      <bottom/>
      <diagonal/>
    </border>
    <border>
      <left/>
      <right/>
      <top/>
      <bottom style="medium">
        <color rgb="FF2A2D30"/>
      </bottom>
      <diagonal/>
    </border>
    <border>
      <left/>
      <right/>
      <top style="medium">
        <color rgb="FF2A2D30"/>
      </top>
      <bottom style="thin">
        <color rgb="FF2A2D30"/>
      </bottom>
      <diagonal/>
    </border>
    <border>
      <left/>
      <right/>
      <top style="thin">
        <color rgb="FF2A2D30"/>
      </top>
      <bottom style="thin">
        <color rgb="FF2A2D30"/>
      </bottom>
      <diagonal/>
    </border>
    <border>
      <left/>
      <right/>
      <top style="thin">
        <color rgb="FF2A2D30"/>
      </top>
      <bottom style="medium">
        <color rgb="FF2A2D30"/>
      </bottom>
      <diagonal/>
    </border>
    <border>
      <left/>
      <right/>
      <top style="medium">
        <color rgb="FF2A2D30"/>
      </top>
      <bottom/>
      <diagonal/>
    </border>
    <border>
      <left style="medium">
        <color rgb="FF2A2D30"/>
      </left>
      <right style="medium">
        <color rgb="FF2A2D30"/>
      </right>
      <top/>
      <bottom style="medium">
        <color theme="0"/>
      </bottom>
      <diagonal/>
    </border>
    <border>
      <left style="medium">
        <color rgb="FF2A2D30"/>
      </left>
      <right style="medium">
        <color rgb="FF2A2D30"/>
      </right>
      <top style="medium">
        <color theme="0"/>
      </top>
      <bottom style="medium">
        <color theme="0"/>
      </bottom>
      <diagonal/>
    </border>
    <border>
      <left style="medium">
        <color rgb="FF2A2D30"/>
      </left>
      <right style="medium">
        <color rgb="FF2A2D30"/>
      </right>
      <top style="medium">
        <color theme="0"/>
      </top>
      <bottom/>
      <diagonal/>
    </border>
    <border>
      <left/>
      <right style="medium">
        <color rgb="FF2A2D30"/>
      </right>
      <top/>
      <bottom style="medium">
        <color theme="0"/>
      </bottom>
      <diagonal/>
    </border>
    <border>
      <left/>
      <right style="medium">
        <color rgb="FF2A2D30"/>
      </right>
      <top style="medium">
        <color theme="0"/>
      </top>
      <bottom style="medium">
        <color theme="0"/>
      </bottom>
      <diagonal/>
    </border>
    <border>
      <left/>
      <right style="medium">
        <color rgb="FF2A2D30"/>
      </right>
      <top style="medium">
        <color theme="0"/>
      </top>
      <bottom/>
      <diagonal/>
    </border>
    <border>
      <left style="medium">
        <color rgb="FF2A2D30"/>
      </left>
      <right style="medium">
        <color rgb="FF2A2D30"/>
      </right>
      <top style="medium">
        <color theme="0"/>
      </top>
      <bottom style="medium">
        <color rgb="FF2A2D30"/>
      </bottom>
      <diagonal/>
    </border>
    <border>
      <left/>
      <right style="medium">
        <color rgb="FF2A2D30"/>
      </right>
      <top style="medium">
        <color theme="0"/>
      </top>
      <bottom style="medium">
        <color rgb="FF2A2D30"/>
      </bottom>
      <diagonal/>
    </border>
    <border>
      <left style="medium">
        <color rgb="FF2A2D30"/>
      </left>
      <right/>
      <top style="medium">
        <color rgb="FF2A2D30"/>
      </top>
      <bottom/>
      <diagonal/>
    </border>
    <border>
      <left/>
      <right style="medium">
        <color rgb="FF2A2D30"/>
      </right>
      <top style="medium">
        <color rgb="FF2A2D30"/>
      </top>
      <bottom/>
      <diagonal/>
    </border>
    <border>
      <left style="medium">
        <color rgb="FF2A2D30"/>
      </left>
      <right/>
      <top/>
      <bottom style="medium">
        <color rgb="FF2A2D30"/>
      </bottom>
      <diagonal/>
    </border>
    <border>
      <left/>
      <right style="medium">
        <color rgb="FF2A2D30"/>
      </right>
      <top/>
      <bottom style="medium">
        <color rgb="FF2A2D30"/>
      </bottom>
      <diagonal/>
    </border>
    <border>
      <left/>
      <right/>
      <top style="medium">
        <color rgb="FF2A2D30"/>
      </top>
      <bottom style="medium">
        <color auto="1"/>
      </bottom>
      <diagonal/>
    </border>
    <border>
      <left style="medium">
        <color rgb="FF007F80"/>
      </left>
      <right/>
      <top style="medium">
        <color rgb="FF007F80"/>
      </top>
      <bottom style="medium">
        <color rgb="FF007F80"/>
      </bottom>
      <diagonal/>
    </border>
    <border>
      <left/>
      <right/>
      <top style="medium">
        <color rgb="FF007F80"/>
      </top>
      <bottom style="medium">
        <color rgb="FF007F80"/>
      </bottom>
      <diagonal/>
    </border>
    <border>
      <left/>
      <right style="medium">
        <color rgb="FF007F80"/>
      </right>
      <top style="medium">
        <color rgb="FF007F80"/>
      </top>
      <bottom style="medium">
        <color rgb="FF007F80"/>
      </bottom>
      <diagonal/>
    </border>
    <border>
      <left style="medium">
        <color rgb="FF007F80"/>
      </left>
      <right/>
      <top style="medium">
        <color rgb="FF007F80"/>
      </top>
      <bottom/>
      <diagonal/>
    </border>
    <border>
      <left/>
      <right/>
      <top style="medium">
        <color rgb="FF007F80"/>
      </top>
      <bottom/>
      <diagonal/>
    </border>
    <border>
      <left/>
      <right style="medium">
        <color rgb="FF007F80"/>
      </right>
      <top style="medium">
        <color rgb="FF007F80"/>
      </top>
      <bottom/>
      <diagonal/>
    </border>
    <border>
      <left style="medium">
        <color rgb="FF2A2D30"/>
      </left>
      <right/>
      <top/>
      <bottom style="thin">
        <color auto="1"/>
      </bottom>
      <diagonal/>
    </border>
    <border>
      <left/>
      <right style="medium">
        <color rgb="FF2A2D30"/>
      </right>
      <top/>
      <bottom style="thin">
        <color auto="1"/>
      </bottom>
      <diagonal/>
    </border>
    <border>
      <left style="medium">
        <color rgb="FF2A2D30"/>
      </left>
      <right/>
      <top style="thin">
        <color auto="1"/>
      </top>
      <bottom style="thin">
        <color auto="1"/>
      </bottom>
      <diagonal/>
    </border>
    <border>
      <left/>
      <right style="medium">
        <color rgb="FF2A2D30"/>
      </right>
      <top style="thin">
        <color auto="1"/>
      </top>
      <bottom style="thin">
        <color auto="1"/>
      </bottom>
      <diagonal/>
    </border>
    <border>
      <left/>
      <right style="medium">
        <color rgb="FF2A2D30"/>
      </right>
      <top style="thin">
        <color auto="1"/>
      </top>
      <bottom/>
      <diagonal/>
    </border>
    <border>
      <left style="medium">
        <color rgb="FF2A2D30"/>
      </left>
      <right/>
      <top style="medium">
        <color rgb="FF007F80"/>
      </top>
      <bottom style="medium">
        <color rgb="FF2A2D30"/>
      </bottom>
      <diagonal/>
    </border>
    <border>
      <left/>
      <right style="medium">
        <color rgb="FF2A2D30"/>
      </right>
      <top style="medium">
        <color rgb="FF007F80"/>
      </top>
      <bottom style="medium">
        <color rgb="FF2A2D30"/>
      </bottom>
      <diagonal/>
    </border>
    <border>
      <left style="medium">
        <color rgb="FF2A2D30"/>
      </left>
      <right/>
      <top style="thin">
        <color auto="1"/>
      </top>
      <bottom/>
      <diagonal/>
    </border>
    <border>
      <left style="medium">
        <color rgb="FF007F7F"/>
      </left>
      <right/>
      <top style="medium">
        <color rgb="FF007F7F"/>
      </top>
      <bottom style="medium">
        <color rgb="FF007F7F"/>
      </bottom>
      <diagonal/>
    </border>
    <border>
      <left/>
      <right/>
      <top style="medium">
        <color rgb="FF007F7F"/>
      </top>
      <bottom style="medium">
        <color rgb="FF007F7F"/>
      </bottom>
      <diagonal/>
    </border>
    <border>
      <left/>
      <right style="medium">
        <color rgb="FF007F7F"/>
      </right>
      <top style="medium">
        <color rgb="FF007F7F"/>
      </top>
      <bottom style="medium">
        <color rgb="FF007F7F"/>
      </bottom>
      <diagonal/>
    </border>
    <border>
      <left style="medium">
        <color rgb="FF2A2D30"/>
      </left>
      <right style="medium">
        <color rgb="FF2A2D30"/>
      </right>
      <top style="medium">
        <color rgb="FF2A2D30"/>
      </top>
      <bottom style="medium">
        <color rgb="FF2A2D30"/>
      </bottom>
      <diagonal/>
    </border>
    <border>
      <left style="medium">
        <color rgb="FF007F7F"/>
      </left>
      <right style="medium">
        <color rgb="FF007F7F"/>
      </right>
      <top style="medium">
        <color rgb="FF007F7F"/>
      </top>
      <bottom/>
      <diagonal/>
    </border>
    <border>
      <left style="medium">
        <color rgb="FF007F7F"/>
      </left>
      <right style="medium">
        <color rgb="FF007F7F"/>
      </right>
      <top/>
      <bottom style="medium">
        <color rgb="FF007F7F"/>
      </bottom>
      <diagonal/>
    </border>
    <border>
      <left style="medium">
        <color rgb="FF2A2D30"/>
      </left>
      <right style="medium">
        <color indexed="64"/>
      </right>
      <top/>
      <bottom style="medium">
        <color theme="0"/>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bottom/>
      <diagonal/>
    </border>
    <border>
      <left style="medium">
        <color indexed="64"/>
      </left>
      <right style="medium">
        <color indexed="64"/>
      </right>
      <top/>
      <bottom/>
      <diagonal/>
    </border>
    <border>
      <left style="medium">
        <color rgb="FF007F7F"/>
      </left>
      <right style="medium">
        <color rgb="FF007F7F"/>
      </right>
      <top style="medium">
        <color rgb="FF007F7F"/>
      </top>
      <bottom style="medium">
        <color rgb="FF007F7F"/>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5">
    <xf numFmtId="0" fontId="0" fillId="0" borderId="0"/>
    <xf numFmtId="0" fontId="1" fillId="0" borderId="1" applyNumberFormat="0" applyFill="0" applyAlignment="0" applyProtection="0"/>
    <xf numFmtId="0" fontId="18" fillId="0" borderId="0" applyNumberFormat="0" applyFill="0" applyBorder="0" applyAlignment="0" applyProtection="0"/>
    <xf numFmtId="165" fontId="22" fillId="0" borderId="0">
      <alignment horizontal="left" vertical="top"/>
    </xf>
    <xf numFmtId="44" fontId="77" fillId="0" borderId="0" applyFont="0" applyFill="0" applyBorder="0" applyAlignment="0" applyProtection="0"/>
  </cellStyleXfs>
  <cellXfs count="533">
    <xf numFmtId="0" fontId="0" fillId="0" borderId="0" xfId="0"/>
    <xf numFmtId="0" fontId="5" fillId="0" borderId="0" xfId="0" applyFont="1"/>
    <xf numFmtId="0" fontId="10" fillId="0" borderId="0" xfId="0" applyFont="1"/>
    <xf numFmtId="0" fontId="0" fillId="0" borderId="0" xfId="0" applyAlignment="1">
      <alignment horizontal="left"/>
    </xf>
    <xf numFmtId="0" fontId="11" fillId="0" borderId="0" xfId="0" applyFont="1" applyAlignment="1">
      <alignment horizontal="center"/>
    </xf>
    <xf numFmtId="0" fontId="11" fillId="3" borderId="13" xfId="0" applyFont="1" applyFill="1" applyBorder="1" applyAlignment="1">
      <alignment horizontal="center"/>
    </xf>
    <xf numFmtId="0" fontId="11" fillId="3" borderId="14" xfId="0" applyFont="1" applyFill="1" applyBorder="1" applyAlignment="1">
      <alignment horizontal="center"/>
    </xf>
    <xf numFmtId="0" fontId="11" fillId="3" borderId="15" xfId="0" applyFont="1" applyFill="1" applyBorder="1" applyAlignment="1">
      <alignment horizontal="center"/>
    </xf>
    <xf numFmtId="0" fontId="3" fillId="3" borderId="11" xfId="0" applyFont="1" applyFill="1" applyBorder="1" applyAlignment="1">
      <alignment horizontal="left"/>
    </xf>
    <xf numFmtId="164" fontId="3" fillId="3" borderId="11" xfId="0" applyNumberFormat="1" applyFont="1" applyFill="1" applyBorder="1" applyAlignment="1">
      <alignment horizontal="right"/>
    </xf>
    <xf numFmtId="164" fontId="3" fillId="0" borderId="11" xfId="0" applyNumberFormat="1" applyFont="1" applyBorder="1" applyAlignment="1">
      <alignment horizontal="right"/>
    </xf>
    <xf numFmtId="0" fontId="6" fillId="5" borderId="4" xfId="0" applyFont="1" applyFill="1" applyBorder="1"/>
    <xf numFmtId="164" fontId="6" fillId="5" borderId="4" xfId="0" applyNumberFormat="1" applyFont="1" applyFill="1" applyBorder="1"/>
    <xf numFmtId="0" fontId="0" fillId="6" borderId="0" xfId="0" applyFill="1"/>
    <xf numFmtId="0" fontId="5" fillId="6" borderId="0" xfId="0" applyFont="1" applyFill="1"/>
    <xf numFmtId="0" fontId="17" fillId="0" borderId="0" xfId="0" applyFont="1"/>
    <xf numFmtId="0" fontId="14" fillId="0" borderId="12" xfId="0" applyFont="1" applyBorder="1" applyProtection="1">
      <protection locked="0"/>
    </xf>
    <xf numFmtId="164" fontId="14" fillId="0" borderId="12" xfId="0" applyNumberFormat="1" applyFont="1" applyBorder="1" applyProtection="1">
      <protection locked="0"/>
    </xf>
    <xf numFmtId="0" fontId="14" fillId="0" borderId="3" xfId="0" applyFont="1" applyBorder="1" applyProtection="1">
      <protection locked="0"/>
    </xf>
    <xf numFmtId="164" fontId="14" fillId="0" borderId="3" xfId="0" applyNumberFormat="1" applyFont="1" applyBorder="1" applyProtection="1">
      <protection locked="0"/>
    </xf>
    <xf numFmtId="0" fontId="14" fillId="0" borderId="5" xfId="0" applyFont="1" applyBorder="1" applyProtection="1">
      <protection locked="0"/>
    </xf>
    <xf numFmtId="164" fontId="14" fillId="0" borderId="5" xfId="0" applyNumberFormat="1" applyFont="1" applyBorder="1" applyProtection="1">
      <protection locked="0"/>
    </xf>
    <xf numFmtId="0" fontId="8" fillId="6" borderId="0" xfId="0" applyFont="1" applyFill="1" applyAlignment="1">
      <alignment horizontal="center"/>
    </xf>
    <xf numFmtId="0" fontId="19" fillId="6" borderId="0" xfId="2" applyFont="1" applyFill="1" applyAlignment="1">
      <alignment horizontal="left"/>
    </xf>
    <xf numFmtId="0" fontId="21" fillId="6" borderId="0" xfId="2" applyFont="1" applyFill="1" applyAlignment="1">
      <alignment horizontal="left"/>
    </xf>
    <xf numFmtId="166" fontId="14" fillId="0" borderId="12" xfId="0" applyNumberFormat="1" applyFont="1" applyBorder="1"/>
    <xf numFmtId="0" fontId="27" fillId="4" borderId="31" xfId="0" applyFont="1" applyFill="1" applyBorder="1" applyAlignment="1">
      <alignment horizontal="center"/>
    </xf>
    <xf numFmtId="0" fontId="28" fillId="4" borderId="9" xfId="0" applyFont="1" applyFill="1" applyBorder="1" applyAlignment="1">
      <alignment horizontal="center"/>
    </xf>
    <xf numFmtId="0" fontId="28" fillId="4" borderId="32" xfId="0" applyFont="1" applyFill="1" applyBorder="1" applyAlignment="1">
      <alignment horizontal="center"/>
    </xf>
    <xf numFmtId="0" fontId="30" fillId="0" borderId="0" xfId="0" applyFont="1"/>
    <xf numFmtId="0" fontId="31" fillId="0" borderId="0" xfId="0" applyFont="1"/>
    <xf numFmtId="164" fontId="34" fillId="0" borderId="0" xfId="0" applyNumberFormat="1" applyFont="1" applyAlignment="1">
      <alignment horizontal="left"/>
    </xf>
    <xf numFmtId="164" fontId="30" fillId="0" borderId="0" xfId="0" applyNumberFormat="1" applyFont="1"/>
    <xf numFmtId="0" fontId="30" fillId="0" borderId="0" xfId="0" applyFont="1" applyAlignment="1">
      <alignment horizontal="center"/>
    </xf>
    <xf numFmtId="0" fontId="30" fillId="0" borderId="0" xfId="0" applyFont="1" applyAlignment="1">
      <alignment horizontal="left"/>
    </xf>
    <xf numFmtId="0" fontId="33" fillId="0" borderId="0" xfId="0" applyFont="1"/>
    <xf numFmtId="0" fontId="30" fillId="0" borderId="0" xfId="0" applyFont="1" applyAlignment="1">
      <alignment vertical="center"/>
    </xf>
    <xf numFmtId="0" fontId="37" fillId="0" borderId="0" xfId="0" applyFont="1" applyAlignment="1">
      <alignment vertical="center"/>
    </xf>
    <xf numFmtId="164" fontId="37" fillId="0" borderId="0" xfId="0" applyNumberFormat="1" applyFont="1" applyAlignment="1">
      <alignment vertical="center"/>
    </xf>
    <xf numFmtId="0" fontId="35" fillId="0" borderId="0" xfId="0" applyFont="1" applyAlignment="1">
      <alignment vertical="center"/>
    </xf>
    <xf numFmtId="164" fontId="35" fillId="0" borderId="0" xfId="0" applyNumberFormat="1" applyFont="1"/>
    <xf numFmtId="0" fontId="38" fillId="8" borderId="34" xfId="0" applyFont="1" applyFill="1" applyBorder="1" applyAlignment="1">
      <alignment horizontal="center"/>
    </xf>
    <xf numFmtId="0" fontId="32" fillId="0" borderId="0" xfId="0" applyFont="1" applyAlignment="1">
      <alignment vertical="center"/>
    </xf>
    <xf numFmtId="0" fontId="36" fillId="0" borderId="0" xfId="0" applyFont="1" applyAlignment="1">
      <alignment vertical="center"/>
    </xf>
    <xf numFmtId="0" fontId="39" fillId="8" borderId="0" xfId="0" applyFont="1" applyFill="1" applyAlignment="1">
      <alignment horizontal="center" vertical="center"/>
    </xf>
    <xf numFmtId="0" fontId="39" fillId="8" borderId="35" xfId="0" applyFont="1" applyFill="1" applyBorder="1" applyAlignment="1">
      <alignment horizontal="center" vertical="center"/>
    </xf>
    <xf numFmtId="0" fontId="39" fillId="8" borderId="34" xfId="0" applyFont="1" applyFill="1" applyBorder="1" applyAlignment="1">
      <alignment horizontal="center" vertical="center"/>
    </xf>
    <xf numFmtId="164" fontId="35" fillId="0" borderId="0" xfId="0" applyNumberFormat="1" applyFont="1" applyAlignment="1">
      <alignment horizontal="right"/>
    </xf>
    <xf numFmtId="0" fontId="40" fillId="0" borderId="0" xfId="0" applyFont="1"/>
    <xf numFmtId="0" fontId="41" fillId="0" borderId="0" xfId="0" applyFont="1"/>
    <xf numFmtId="0" fontId="41" fillId="0" borderId="0" xfId="1" applyFont="1" applyFill="1" applyBorder="1" applyAlignment="1">
      <alignment horizontal="left"/>
    </xf>
    <xf numFmtId="0" fontId="40" fillId="0" borderId="38" xfId="0" applyFont="1" applyBorder="1" applyAlignment="1">
      <alignment vertical="center"/>
    </xf>
    <xf numFmtId="0" fontId="40" fillId="0" borderId="38" xfId="0" applyFont="1" applyBorder="1" applyAlignment="1">
      <alignment horizontal="right" vertical="center"/>
    </xf>
    <xf numFmtId="0" fontId="40" fillId="0" borderId="7" xfId="0" applyFont="1" applyBorder="1" applyAlignment="1">
      <alignment horizontal="left" vertical="center"/>
    </xf>
    <xf numFmtId="0" fontId="43" fillId="0" borderId="6" xfId="0" applyFont="1" applyBorder="1" applyAlignment="1">
      <alignment horizontal="left" vertical="center"/>
    </xf>
    <xf numFmtId="0" fontId="43" fillId="0" borderId="29" xfId="0" applyFont="1" applyBorder="1" applyAlignment="1">
      <alignment horizontal="left" vertical="center"/>
    </xf>
    <xf numFmtId="0" fontId="43" fillId="0" borderId="44" xfId="0" applyFont="1" applyBorder="1" applyAlignment="1">
      <alignment vertical="center"/>
    </xf>
    <xf numFmtId="0" fontId="40" fillId="0" borderId="44" xfId="0" applyFont="1" applyBorder="1" applyAlignment="1">
      <alignment vertical="center"/>
    </xf>
    <xf numFmtId="164" fontId="43" fillId="0" borderId="44" xfId="0" applyNumberFormat="1" applyFont="1" applyBorder="1" applyAlignment="1">
      <alignment vertical="center"/>
    </xf>
    <xf numFmtId="0" fontId="43" fillId="0" borderId="45" xfId="0" applyFont="1" applyBorder="1" applyAlignment="1">
      <alignment vertical="center"/>
    </xf>
    <xf numFmtId="164" fontId="43" fillId="0" borderId="45" xfId="0" applyNumberFormat="1" applyFont="1" applyBorder="1" applyAlignment="1">
      <alignment vertical="center"/>
    </xf>
    <xf numFmtId="0" fontId="43" fillId="0" borderId="33" xfId="0" applyFont="1" applyBorder="1" applyAlignment="1">
      <alignment vertical="center"/>
    </xf>
    <xf numFmtId="164" fontId="43" fillId="0" borderId="33" xfId="0" applyNumberFormat="1" applyFont="1" applyBorder="1" applyAlignment="1">
      <alignment vertical="center"/>
    </xf>
    <xf numFmtId="0" fontId="43" fillId="0" borderId="46" xfId="0" applyFont="1" applyBorder="1" applyAlignment="1">
      <alignment vertical="center"/>
    </xf>
    <xf numFmtId="164" fontId="43" fillId="0" borderId="46" xfId="0" applyNumberFormat="1" applyFont="1" applyBorder="1" applyAlignment="1">
      <alignment vertical="center"/>
    </xf>
    <xf numFmtId="164" fontId="40" fillId="0" borderId="43" xfId="0" applyNumberFormat="1" applyFont="1" applyBorder="1" applyAlignment="1">
      <alignment vertical="center"/>
    </xf>
    <xf numFmtId="0" fontId="40" fillId="0" borderId="6" xfId="0" applyFont="1" applyBorder="1" applyAlignment="1">
      <alignment vertical="center"/>
    </xf>
    <xf numFmtId="164" fontId="43" fillId="0" borderId="8" xfId="0" applyNumberFormat="1" applyFont="1" applyBorder="1" applyAlignment="1">
      <alignment horizontal="right" vertical="center"/>
    </xf>
    <xf numFmtId="0" fontId="40" fillId="0" borderId="47" xfId="0" applyFont="1" applyBorder="1" applyAlignment="1">
      <alignment vertical="center"/>
    </xf>
    <xf numFmtId="0" fontId="40" fillId="0" borderId="43" xfId="0" applyFont="1" applyBorder="1" applyAlignment="1">
      <alignment vertical="center"/>
    </xf>
    <xf numFmtId="164" fontId="40" fillId="0" borderId="47" xfId="0" applyNumberFormat="1" applyFont="1" applyBorder="1" applyAlignment="1">
      <alignment vertical="center"/>
    </xf>
    <xf numFmtId="0" fontId="38" fillId="8" borderId="34" xfId="0" applyFont="1" applyFill="1" applyBorder="1" applyAlignment="1">
      <alignment horizontal="center" vertical="center"/>
    </xf>
    <xf numFmtId="0" fontId="40" fillId="17" borderId="48" xfId="0" applyFont="1" applyFill="1" applyBorder="1" applyAlignment="1" applyProtection="1">
      <alignment vertical="center"/>
      <protection locked="0"/>
    </xf>
    <xf numFmtId="0" fontId="40" fillId="16" borderId="49" xfId="0" applyFont="1" applyFill="1" applyBorder="1" applyAlignment="1" applyProtection="1">
      <alignment vertical="center"/>
      <protection locked="0"/>
    </xf>
    <xf numFmtId="0" fontId="40" fillId="15" borderId="49" xfId="0" applyFont="1" applyFill="1" applyBorder="1" applyAlignment="1" applyProtection="1">
      <alignment vertical="center"/>
      <protection locked="0"/>
    </xf>
    <xf numFmtId="0" fontId="40" fillId="14" borderId="49" xfId="0" applyFont="1" applyFill="1" applyBorder="1" applyAlignment="1" applyProtection="1">
      <alignment vertical="center"/>
      <protection locked="0"/>
    </xf>
    <xf numFmtId="0" fontId="40" fillId="13" borderId="49" xfId="0" applyFont="1" applyFill="1" applyBorder="1" applyAlignment="1" applyProtection="1">
      <alignment vertical="center"/>
      <protection locked="0"/>
    </xf>
    <xf numFmtId="0" fontId="40" fillId="12" borderId="49" xfId="0" applyFont="1" applyFill="1" applyBorder="1" applyAlignment="1" applyProtection="1">
      <alignment vertical="center"/>
      <protection locked="0"/>
    </xf>
    <xf numFmtId="0" fontId="40" fillId="11" borderId="49" xfId="0" applyFont="1" applyFill="1" applyBorder="1" applyAlignment="1" applyProtection="1">
      <alignment vertical="center"/>
      <protection locked="0"/>
    </xf>
    <xf numFmtId="0" fontId="40" fillId="9" borderId="50" xfId="0" applyFont="1" applyFill="1" applyBorder="1" applyAlignment="1" applyProtection="1">
      <alignment vertical="center"/>
      <protection locked="0"/>
    </xf>
    <xf numFmtId="164" fontId="40" fillId="17" borderId="48" xfId="0" applyNumberFormat="1" applyFont="1" applyFill="1" applyBorder="1" applyAlignment="1" applyProtection="1">
      <alignment vertical="center"/>
      <protection locked="0"/>
    </xf>
    <xf numFmtId="164" fontId="40" fillId="16" borderId="49" xfId="0" applyNumberFormat="1" applyFont="1" applyFill="1" applyBorder="1" applyAlignment="1" applyProtection="1">
      <alignment vertical="center"/>
      <protection locked="0"/>
    </xf>
    <xf numFmtId="164" fontId="40" fillId="15" borderId="49" xfId="0" applyNumberFormat="1" applyFont="1" applyFill="1" applyBorder="1" applyAlignment="1" applyProtection="1">
      <alignment vertical="center"/>
      <protection locked="0"/>
    </xf>
    <xf numFmtId="164" fontId="40" fillId="14" borderId="49" xfId="0" applyNumberFormat="1" applyFont="1" applyFill="1" applyBorder="1" applyAlignment="1" applyProtection="1">
      <alignment vertical="center"/>
      <protection locked="0"/>
    </xf>
    <xf numFmtId="164" fontId="40" fillId="13" borderId="49" xfId="0" applyNumberFormat="1" applyFont="1" applyFill="1" applyBorder="1" applyAlignment="1" applyProtection="1">
      <alignment vertical="center"/>
      <protection locked="0"/>
    </xf>
    <xf numFmtId="164" fontId="40" fillId="12" borderId="49" xfId="0" applyNumberFormat="1" applyFont="1" applyFill="1" applyBorder="1" applyAlignment="1" applyProtection="1">
      <alignment vertical="center"/>
      <protection locked="0"/>
    </xf>
    <xf numFmtId="164" fontId="40" fillId="11" borderId="49" xfId="0" applyNumberFormat="1" applyFont="1" applyFill="1" applyBorder="1" applyAlignment="1" applyProtection="1">
      <alignment vertical="center"/>
      <protection locked="0"/>
    </xf>
    <xf numFmtId="164" fontId="40" fillId="9" borderId="50" xfId="0" applyNumberFormat="1" applyFont="1" applyFill="1" applyBorder="1" applyAlignment="1" applyProtection="1">
      <alignment vertical="center"/>
      <protection locked="0"/>
    </xf>
    <xf numFmtId="0" fontId="40" fillId="18" borderId="49" xfId="0" applyFont="1" applyFill="1" applyBorder="1" applyAlignment="1" applyProtection="1">
      <alignment vertical="center"/>
      <protection locked="0"/>
    </xf>
    <xf numFmtId="0" fontId="40" fillId="9" borderId="54" xfId="0" applyFont="1" applyFill="1" applyBorder="1" applyAlignment="1" applyProtection="1">
      <alignment vertical="center"/>
      <protection locked="0"/>
    </xf>
    <xf numFmtId="164" fontId="40" fillId="18" borderId="49" xfId="0" applyNumberFormat="1" applyFont="1" applyFill="1" applyBorder="1" applyAlignment="1" applyProtection="1">
      <alignment vertical="center"/>
      <protection locked="0"/>
    </xf>
    <xf numFmtId="164" fontId="40" fillId="9" borderId="54" xfId="0" applyNumberFormat="1" applyFont="1" applyFill="1" applyBorder="1" applyAlignment="1" applyProtection="1">
      <alignment vertical="center"/>
      <protection locked="0"/>
    </xf>
    <xf numFmtId="0" fontId="40" fillId="24" borderId="49" xfId="0" applyFont="1" applyFill="1" applyBorder="1" applyAlignment="1" applyProtection="1">
      <alignment vertical="center"/>
      <protection locked="0"/>
    </xf>
    <xf numFmtId="0" fontId="40" fillId="23" borderId="49" xfId="0" applyFont="1" applyFill="1" applyBorder="1" applyAlignment="1" applyProtection="1">
      <alignment vertical="center"/>
      <protection locked="0"/>
    </xf>
    <xf numFmtId="0" fontId="40" fillId="22" borderId="49" xfId="0" applyFont="1" applyFill="1" applyBorder="1" applyAlignment="1" applyProtection="1">
      <alignment vertical="center"/>
      <protection locked="0"/>
    </xf>
    <xf numFmtId="0" fontId="40" fillId="21" borderId="49" xfId="0" applyFont="1" applyFill="1" applyBorder="1" applyAlignment="1" applyProtection="1">
      <alignment vertical="center"/>
      <protection locked="0"/>
    </xf>
    <xf numFmtId="0" fontId="40" fillId="20" borderId="49" xfId="0" applyFont="1" applyFill="1" applyBorder="1" applyAlignment="1" applyProtection="1">
      <alignment vertical="center"/>
      <protection locked="0"/>
    </xf>
    <xf numFmtId="0" fontId="40" fillId="19" borderId="49" xfId="0" applyFont="1" applyFill="1" applyBorder="1" applyAlignment="1" applyProtection="1">
      <alignment vertical="center"/>
      <protection locked="0"/>
    </xf>
    <xf numFmtId="164" fontId="40" fillId="24" borderId="49" xfId="0" applyNumberFormat="1" applyFont="1" applyFill="1" applyBorder="1" applyAlignment="1" applyProtection="1">
      <alignment vertical="center"/>
      <protection locked="0"/>
    </xf>
    <xf numFmtId="164" fontId="40" fillId="23" borderId="49" xfId="0" applyNumberFormat="1" applyFont="1" applyFill="1" applyBorder="1" applyAlignment="1" applyProtection="1">
      <alignment vertical="center"/>
      <protection locked="0"/>
    </xf>
    <xf numFmtId="164" fontId="40" fillId="22" borderId="49" xfId="0" applyNumberFormat="1" applyFont="1" applyFill="1" applyBorder="1" applyAlignment="1" applyProtection="1">
      <alignment vertical="center"/>
      <protection locked="0"/>
    </xf>
    <xf numFmtId="164" fontId="40" fillId="21" borderId="49" xfId="0" applyNumberFormat="1" applyFont="1" applyFill="1" applyBorder="1" applyAlignment="1" applyProtection="1">
      <alignment vertical="center"/>
      <protection locked="0"/>
    </xf>
    <xf numFmtId="164" fontId="40" fillId="20" borderId="49" xfId="0" applyNumberFormat="1" applyFont="1" applyFill="1" applyBorder="1" applyAlignment="1" applyProtection="1">
      <alignment vertical="center"/>
      <protection locked="0"/>
    </xf>
    <xf numFmtId="164" fontId="40" fillId="19" borderId="49" xfId="0" applyNumberFormat="1" applyFont="1" applyFill="1" applyBorder="1" applyAlignment="1" applyProtection="1">
      <alignment vertical="center"/>
      <protection locked="0"/>
    </xf>
    <xf numFmtId="166" fontId="40" fillId="17" borderId="51" xfId="0" applyNumberFormat="1" applyFont="1" applyFill="1" applyBorder="1" applyAlignment="1">
      <alignment vertical="center"/>
    </xf>
    <xf numFmtId="166" fontId="40" fillId="24" borderId="52" xfId="0" applyNumberFormat="1" applyFont="1" applyFill="1" applyBorder="1" applyAlignment="1">
      <alignment vertical="center"/>
    </xf>
    <xf numFmtId="166" fontId="40" fillId="23" borderId="52" xfId="0" applyNumberFormat="1" applyFont="1" applyFill="1" applyBorder="1" applyAlignment="1">
      <alignment vertical="center"/>
    </xf>
    <xf numFmtId="166" fontId="40" fillId="22" borderId="52" xfId="0" applyNumberFormat="1" applyFont="1" applyFill="1" applyBorder="1" applyAlignment="1">
      <alignment vertical="center"/>
    </xf>
    <xf numFmtId="166" fontId="40" fillId="21" borderId="52" xfId="0" applyNumberFormat="1" applyFont="1" applyFill="1" applyBorder="1" applyAlignment="1">
      <alignment vertical="center"/>
    </xf>
    <xf numFmtId="166" fontId="40" fillId="20" borderId="52" xfId="0" applyNumberFormat="1" applyFont="1" applyFill="1" applyBorder="1" applyAlignment="1">
      <alignment vertical="center"/>
    </xf>
    <xf numFmtId="166" fontId="40" fillId="19" borderId="52" xfId="0" applyNumberFormat="1" applyFont="1" applyFill="1" applyBorder="1" applyAlignment="1">
      <alignment vertical="center"/>
    </xf>
    <xf numFmtId="166" fontId="40" fillId="18" borderId="52" xfId="0" applyNumberFormat="1" applyFont="1" applyFill="1" applyBorder="1" applyAlignment="1">
      <alignment vertical="center"/>
    </xf>
    <xf numFmtId="166" fontId="40" fillId="11" borderId="52" xfId="0" applyNumberFormat="1" applyFont="1" applyFill="1" applyBorder="1" applyAlignment="1">
      <alignment vertical="center"/>
    </xf>
    <xf numFmtId="166" fontId="40" fillId="9" borderId="53" xfId="0" applyNumberFormat="1" applyFont="1" applyFill="1" applyBorder="1" applyAlignment="1">
      <alignment vertical="center"/>
    </xf>
    <xf numFmtId="0" fontId="40" fillId="26" borderId="49" xfId="0" applyFont="1" applyFill="1" applyBorder="1" applyAlignment="1" applyProtection="1">
      <alignment vertical="center"/>
      <protection locked="0"/>
    </xf>
    <xf numFmtId="0" fontId="40" fillId="25" borderId="49" xfId="0" applyFont="1" applyFill="1" applyBorder="1" applyAlignment="1" applyProtection="1">
      <alignment vertical="center"/>
      <protection locked="0"/>
    </xf>
    <xf numFmtId="164" fontId="40" fillId="26" borderId="49" xfId="0" applyNumberFormat="1" applyFont="1" applyFill="1" applyBorder="1" applyAlignment="1" applyProtection="1">
      <alignment vertical="center"/>
      <protection locked="0"/>
    </xf>
    <xf numFmtId="164" fontId="40" fillId="25" borderId="49" xfId="0" applyNumberFormat="1" applyFont="1" applyFill="1" applyBorder="1" applyAlignment="1" applyProtection="1">
      <alignment vertical="center"/>
      <protection locked="0"/>
    </xf>
    <xf numFmtId="166" fontId="40" fillId="16" borderId="52" xfId="0" applyNumberFormat="1" applyFont="1" applyFill="1" applyBorder="1" applyAlignment="1">
      <alignment vertical="center"/>
    </xf>
    <xf numFmtId="166" fontId="40" fillId="26" borderId="52" xfId="0" applyNumberFormat="1" applyFont="1" applyFill="1" applyBorder="1" applyAlignment="1">
      <alignment vertical="center"/>
    </xf>
    <xf numFmtId="166" fontId="40" fillId="25" borderId="52" xfId="0" applyNumberFormat="1" applyFont="1" applyFill="1" applyBorder="1" applyAlignment="1">
      <alignment vertical="center"/>
    </xf>
    <xf numFmtId="166" fontId="40" fillId="15" borderId="52" xfId="0" applyNumberFormat="1" applyFont="1" applyFill="1" applyBorder="1" applyAlignment="1">
      <alignment vertical="center"/>
    </xf>
    <xf numFmtId="166" fontId="40" fillId="14" borderId="52" xfId="0" applyNumberFormat="1" applyFont="1" applyFill="1" applyBorder="1" applyAlignment="1">
      <alignment vertical="center"/>
    </xf>
    <xf numFmtId="0" fontId="40" fillId="28" borderId="49" xfId="0" applyFont="1" applyFill="1" applyBorder="1" applyAlignment="1" applyProtection="1">
      <alignment vertical="center"/>
      <protection locked="0"/>
    </xf>
    <xf numFmtId="0" fontId="40" fillId="27" borderId="49" xfId="0" applyFont="1" applyFill="1" applyBorder="1" applyAlignment="1" applyProtection="1">
      <alignment vertical="center"/>
      <protection locked="0"/>
    </xf>
    <xf numFmtId="164" fontId="40" fillId="28" borderId="49" xfId="0" applyNumberFormat="1" applyFont="1" applyFill="1" applyBorder="1" applyAlignment="1" applyProtection="1">
      <alignment vertical="center"/>
      <protection locked="0"/>
    </xf>
    <xf numFmtId="164" fontId="40" fillId="27" borderId="49" xfId="0" applyNumberFormat="1" applyFont="1" applyFill="1" applyBorder="1" applyAlignment="1" applyProtection="1">
      <alignment vertical="center"/>
      <protection locked="0"/>
    </xf>
    <xf numFmtId="166" fontId="40" fillId="28" borderId="52" xfId="0" applyNumberFormat="1" applyFont="1" applyFill="1" applyBorder="1" applyAlignment="1">
      <alignment vertical="center"/>
    </xf>
    <xf numFmtId="166" fontId="40" fillId="27" borderId="52" xfId="0" applyNumberFormat="1" applyFont="1" applyFill="1" applyBorder="1" applyAlignment="1">
      <alignment vertical="center"/>
    </xf>
    <xf numFmtId="166" fontId="40" fillId="12" borderId="52" xfId="0" applyNumberFormat="1" applyFont="1" applyFill="1" applyBorder="1" applyAlignment="1">
      <alignment vertical="center"/>
    </xf>
    <xf numFmtId="0" fontId="40" fillId="29" borderId="49" xfId="0" applyFont="1" applyFill="1" applyBorder="1" applyAlignment="1" applyProtection="1">
      <alignment vertical="center"/>
      <protection locked="0"/>
    </xf>
    <xf numFmtId="164" fontId="40" fillId="29" borderId="49" xfId="0" applyNumberFormat="1" applyFont="1" applyFill="1" applyBorder="1" applyAlignment="1" applyProtection="1">
      <alignment vertical="center"/>
      <protection locked="0"/>
    </xf>
    <xf numFmtId="166" fontId="40" fillId="29" borderId="52" xfId="0" applyNumberFormat="1" applyFont="1" applyFill="1" applyBorder="1" applyAlignment="1">
      <alignment vertical="center"/>
    </xf>
    <xf numFmtId="0" fontId="40" fillId="0" borderId="60" xfId="0" applyFont="1" applyBorder="1" applyAlignment="1">
      <alignment horizontal="right" vertical="center"/>
    </xf>
    <xf numFmtId="10" fontId="40" fillId="0" borderId="8" xfId="0" applyNumberFormat="1" applyFont="1" applyBorder="1" applyAlignment="1">
      <alignment horizontal="right" vertical="center"/>
    </xf>
    <xf numFmtId="10" fontId="40" fillId="0" borderId="29" xfId="0" applyNumberFormat="1" applyFont="1" applyBorder="1" applyAlignment="1">
      <alignment horizontal="right" vertical="center"/>
    </xf>
    <xf numFmtId="164" fontId="43" fillId="0" borderId="29" xfId="0" applyNumberFormat="1" applyFont="1" applyBorder="1" applyAlignment="1">
      <alignment horizontal="right" vertical="center"/>
    </xf>
    <xf numFmtId="0" fontId="48" fillId="0" borderId="0" xfId="0" applyFont="1" applyAlignment="1">
      <alignment horizontal="center"/>
    </xf>
    <xf numFmtId="0" fontId="45" fillId="0" borderId="0" xfId="0" applyFont="1" applyAlignment="1">
      <alignment horizontal="left"/>
    </xf>
    <xf numFmtId="0" fontId="53" fillId="0" borderId="0" xfId="0" applyFont="1" applyAlignment="1">
      <alignment vertical="center"/>
    </xf>
    <xf numFmtId="0" fontId="46" fillId="0" borderId="0" xfId="2" applyFont="1" applyFill="1" applyAlignment="1">
      <alignment horizontal="left"/>
    </xf>
    <xf numFmtId="0" fontId="47" fillId="0" borderId="0" xfId="2" applyFont="1" applyFill="1" applyAlignment="1">
      <alignment horizontal="right"/>
    </xf>
    <xf numFmtId="0" fontId="53" fillId="0" borderId="0" xfId="0" applyFont="1" applyAlignment="1">
      <alignment horizontal="center" vertical="center"/>
    </xf>
    <xf numFmtId="164" fontId="51" fillId="30" borderId="0" xfId="0" applyNumberFormat="1" applyFont="1" applyFill="1"/>
    <xf numFmtId="0" fontId="33" fillId="31" borderId="0" xfId="0" applyFont="1" applyFill="1"/>
    <xf numFmtId="0" fontId="51" fillId="31" borderId="34" xfId="0" applyFont="1" applyFill="1" applyBorder="1"/>
    <xf numFmtId="164" fontId="33" fillId="30" borderId="35" xfId="0" applyNumberFormat="1" applyFont="1" applyFill="1" applyBorder="1"/>
    <xf numFmtId="0" fontId="50" fillId="8" borderId="0" xfId="0" applyFont="1" applyFill="1"/>
    <xf numFmtId="0" fontId="56" fillId="8" borderId="34" xfId="0" applyFont="1" applyFill="1" applyBorder="1"/>
    <xf numFmtId="0" fontId="56" fillId="8" borderId="34" xfId="0" applyFont="1" applyFill="1" applyBorder="1" applyAlignment="1">
      <alignment horizontal="left" vertical="center"/>
    </xf>
    <xf numFmtId="0" fontId="51" fillId="31" borderId="67" xfId="0" applyFont="1" applyFill="1" applyBorder="1" applyAlignment="1">
      <alignment horizontal="left" vertical="center"/>
    </xf>
    <xf numFmtId="0" fontId="51" fillId="31" borderId="69" xfId="0" applyFont="1" applyFill="1" applyBorder="1" applyAlignment="1">
      <alignment horizontal="left" vertical="center"/>
    </xf>
    <xf numFmtId="0" fontId="57" fillId="8" borderId="34" xfId="0" applyFont="1" applyFill="1" applyBorder="1" applyAlignment="1">
      <alignment horizontal="left" vertical="center"/>
    </xf>
    <xf numFmtId="0" fontId="38" fillId="8" borderId="0" xfId="0" applyFont="1" applyFill="1"/>
    <xf numFmtId="0" fontId="56" fillId="8" borderId="0" xfId="1" applyFont="1" applyFill="1" applyBorder="1" applyAlignment="1">
      <alignment horizontal="left"/>
    </xf>
    <xf numFmtId="164" fontId="34" fillId="31" borderId="56" xfId="0" applyNumberFormat="1" applyFont="1" applyFill="1" applyBorder="1" applyAlignment="1">
      <alignment horizontal="left"/>
    </xf>
    <xf numFmtId="164" fontId="34" fillId="31" borderId="34" xfId="0" applyNumberFormat="1" applyFont="1" applyFill="1" applyBorder="1" applyAlignment="1">
      <alignment horizontal="left"/>
    </xf>
    <xf numFmtId="164" fontId="34" fillId="31" borderId="58" xfId="0" applyNumberFormat="1" applyFont="1" applyFill="1" applyBorder="1" applyAlignment="1">
      <alignment horizontal="left"/>
    </xf>
    <xf numFmtId="0" fontId="56" fillId="8" borderId="72" xfId="0" applyFont="1" applyFill="1" applyBorder="1"/>
    <xf numFmtId="0" fontId="38" fillId="8" borderId="73" xfId="0" applyFont="1" applyFill="1" applyBorder="1"/>
    <xf numFmtId="0" fontId="51" fillId="31" borderId="74" xfId="0" applyFont="1" applyFill="1" applyBorder="1" applyAlignment="1">
      <alignment horizontal="left" vertical="center"/>
    </xf>
    <xf numFmtId="164" fontId="40" fillId="0" borderId="45" xfId="0" applyNumberFormat="1" applyFont="1" applyBorder="1" applyAlignment="1">
      <alignment vertical="center"/>
    </xf>
    <xf numFmtId="0" fontId="58" fillId="8" borderId="34" xfId="0" applyFont="1" applyFill="1" applyBorder="1" applyAlignment="1">
      <alignment vertical="center"/>
    </xf>
    <xf numFmtId="164" fontId="58" fillId="8" borderId="0" xfId="0" applyNumberFormat="1" applyFont="1" applyFill="1" applyAlignment="1">
      <alignment vertical="center"/>
    </xf>
    <xf numFmtId="0" fontId="58" fillId="8" borderId="37" xfId="0" applyFont="1" applyFill="1" applyBorder="1" applyAlignment="1">
      <alignment vertical="center"/>
    </xf>
    <xf numFmtId="164" fontId="58" fillId="8" borderId="38" xfId="0" applyNumberFormat="1" applyFont="1" applyFill="1" applyBorder="1" applyAlignment="1">
      <alignment vertical="center"/>
    </xf>
    <xf numFmtId="164" fontId="58" fillId="8" borderId="39" xfId="0" applyNumberFormat="1" applyFont="1" applyFill="1" applyBorder="1" applyAlignment="1">
      <alignment vertical="center"/>
    </xf>
    <xf numFmtId="0" fontId="58" fillId="8" borderId="34" xfId="0" applyFont="1" applyFill="1" applyBorder="1" applyAlignment="1">
      <alignment horizontal="left" vertical="center"/>
    </xf>
    <xf numFmtId="164" fontId="58" fillId="8" borderId="0" xfId="0" applyNumberFormat="1" applyFont="1" applyFill="1" applyAlignment="1">
      <alignment horizontal="right" vertical="center"/>
    </xf>
    <xf numFmtId="164" fontId="58" fillId="8" borderId="35" xfId="0" applyNumberFormat="1" applyFont="1" applyFill="1" applyBorder="1" applyAlignment="1">
      <alignment horizontal="right" vertical="center"/>
    </xf>
    <xf numFmtId="0" fontId="58" fillId="8" borderId="42" xfId="0" applyFont="1" applyFill="1" applyBorder="1" applyAlignment="1">
      <alignment horizontal="left" vertical="center"/>
    </xf>
    <xf numFmtId="164" fontId="59" fillId="0" borderId="0" xfId="0" applyNumberFormat="1" applyFont="1" applyAlignment="1">
      <alignment horizontal="left" vertical="center"/>
    </xf>
    <xf numFmtId="0" fontId="60" fillId="8" borderId="34" xfId="0" applyFont="1" applyFill="1" applyBorder="1" applyAlignment="1">
      <alignment horizontal="left" vertical="center"/>
    </xf>
    <xf numFmtId="0" fontId="43" fillId="0" borderId="47" xfId="0" applyFont="1" applyBorder="1" applyAlignment="1">
      <alignment vertical="center"/>
    </xf>
    <xf numFmtId="0" fontId="30" fillId="31" borderId="47" xfId="0" applyFont="1" applyFill="1" applyBorder="1"/>
    <xf numFmtId="0" fontId="30" fillId="31" borderId="57" xfId="0" applyFont="1" applyFill="1" applyBorder="1"/>
    <xf numFmtId="0" fontId="30" fillId="31" borderId="0" xfId="0" applyFont="1" applyFill="1"/>
    <xf numFmtId="0" fontId="30" fillId="31" borderId="35" xfId="0" applyFont="1" applyFill="1" applyBorder="1"/>
    <xf numFmtId="0" fontId="30" fillId="31" borderId="43" xfId="0" applyFont="1" applyFill="1" applyBorder="1"/>
    <xf numFmtId="0" fontId="30" fillId="31" borderId="59" xfId="0" applyFont="1" applyFill="1" applyBorder="1"/>
    <xf numFmtId="0" fontId="62" fillId="0" borderId="0" xfId="0" applyFont="1"/>
    <xf numFmtId="0" fontId="63" fillId="0" borderId="0" xfId="0" applyFont="1" applyAlignment="1">
      <alignment horizontal="center" vertical="center"/>
    </xf>
    <xf numFmtId="0" fontId="65" fillId="0" borderId="0" xfId="2" applyFont="1" applyFill="1" applyBorder="1" applyAlignment="1">
      <alignment vertical="center"/>
    </xf>
    <xf numFmtId="0" fontId="68" fillId="0" borderId="0" xfId="2" applyFont="1" applyFill="1" applyBorder="1" applyAlignment="1">
      <alignment horizontal="center" vertical="center"/>
    </xf>
    <xf numFmtId="0" fontId="68" fillId="0" borderId="0" xfId="2" applyFont="1" applyFill="1" applyBorder="1" applyAlignment="1">
      <alignment vertical="center"/>
    </xf>
    <xf numFmtId="0" fontId="49" fillId="31" borderId="47" xfId="1" applyFont="1" applyFill="1" applyBorder="1" applyAlignment="1">
      <alignment horizontal="left"/>
    </xf>
    <xf numFmtId="8" fontId="40" fillId="17" borderId="51" xfId="0" applyNumberFormat="1" applyFont="1" applyFill="1" applyBorder="1" applyAlignment="1">
      <alignment vertical="center"/>
    </xf>
    <xf numFmtId="8" fontId="40" fillId="16" borderId="52" xfId="0" applyNumberFormat="1" applyFont="1" applyFill="1" applyBorder="1" applyAlignment="1">
      <alignment vertical="center"/>
    </xf>
    <xf numFmtId="8" fontId="40" fillId="15" borderId="52" xfId="0" applyNumberFormat="1" applyFont="1" applyFill="1" applyBorder="1" applyAlignment="1">
      <alignment vertical="center"/>
    </xf>
    <xf numFmtId="8" fontId="40" fillId="14" borderId="52" xfId="0" applyNumberFormat="1" applyFont="1" applyFill="1" applyBorder="1" applyAlignment="1">
      <alignment vertical="center"/>
    </xf>
    <xf numFmtId="8" fontId="40" fillId="13" borderId="52" xfId="0" applyNumberFormat="1" applyFont="1" applyFill="1" applyBorder="1" applyAlignment="1">
      <alignment vertical="center"/>
    </xf>
    <xf numFmtId="8" fontId="40" fillId="12" borderId="52" xfId="0" applyNumberFormat="1" applyFont="1" applyFill="1" applyBorder="1" applyAlignment="1">
      <alignment vertical="center"/>
    </xf>
    <xf numFmtId="8" fontId="40" fillId="11" borderId="52" xfId="0" applyNumberFormat="1" applyFont="1" applyFill="1" applyBorder="1" applyAlignment="1">
      <alignment vertical="center"/>
    </xf>
    <xf numFmtId="8" fontId="40" fillId="9" borderId="53" xfId="0" applyNumberFormat="1" applyFont="1" applyFill="1" applyBorder="1" applyAlignment="1">
      <alignment vertical="center"/>
    </xf>
    <xf numFmtId="8" fontId="40" fillId="18" borderId="52" xfId="0" applyNumberFormat="1" applyFont="1" applyFill="1" applyBorder="1" applyAlignment="1">
      <alignment vertical="center"/>
    </xf>
    <xf numFmtId="8" fontId="40" fillId="9" borderId="55" xfId="0" applyNumberFormat="1" applyFont="1" applyFill="1" applyBorder="1" applyAlignment="1">
      <alignment vertical="center"/>
    </xf>
    <xf numFmtId="0" fontId="0" fillId="0" borderId="0" xfId="0" applyAlignment="1">
      <alignment wrapText="1"/>
    </xf>
    <xf numFmtId="0" fontId="0" fillId="8" borderId="0" xfId="0" applyFill="1"/>
    <xf numFmtId="0" fontId="0" fillId="0" borderId="0" xfId="0" applyAlignment="1">
      <alignment vertical="center" wrapText="1"/>
    </xf>
    <xf numFmtId="0" fontId="74" fillId="0" borderId="0" xfId="0" applyFont="1" applyAlignment="1">
      <alignment vertical="center"/>
    </xf>
    <xf numFmtId="0" fontId="73" fillId="10" borderId="79" xfId="0" applyFont="1" applyFill="1" applyBorder="1" applyAlignment="1">
      <alignment horizontal="center" vertical="center"/>
    </xf>
    <xf numFmtId="0" fontId="73" fillId="9" borderId="37" xfId="0" applyFont="1" applyFill="1" applyBorder="1" applyAlignment="1">
      <alignment horizontal="center" vertical="center"/>
    </xf>
    <xf numFmtId="0" fontId="0" fillId="9" borderId="38" xfId="0" applyFill="1" applyBorder="1"/>
    <xf numFmtId="0" fontId="73" fillId="9" borderId="37" xfId="0" applyFont="1" applyFill="1" applyBorder="1" applyAlignment="1">
      <alignment horizontal="center" vertical="center" wrapText="1"/>
    </xf>
    <xf numFmtId="0" fontId="72" fillId="0" borderId="0" xfId="0" applyFont="1" applyAlignment="1">
      <alignment vertical="center"/>
    </xf>
    <xf numFmtId="0" fontId="76" fillId="0" borderId="0" xfId="2" applyFont="1" applyAlignment="1">
      <alignment horizontal="right"/>
    </xf>
    <xf numFmtId="0" fontId="41" fillId="0" borderId="0" xfId="1" applyFont="1" applyFill="1" applyBorder="1" applyAlignment="1" applyProtection="1">
      <alignment horizontal="left"/>
    </xf>
    <xf numFmtId="164" fontId="40" fillId="17" borderId="81" xfId="0" applyNumberFormat="1" applyFont="1" applyFill="1" applyBorder="1" applyAlignment="1" applyProtection="1">
      <alignment vertical="center"/>
      <protection locked="0"/>
    </xf>
    <xf numFmtId="0" fontId="78" fillId="8" borderId="0" xfId="0" applyFont="1" applyFill="1" applyAlignment="1">
      <alignment horizontal="center" vertical="center"/>
    </xf>
    <xf numFmtId="0" fontId="50" fillId="0" borderId="6" xfId="0" applyFont="1" applyBorder="1" applyProtection="1">
      <protection locked="0"/>
    </xf>
    <xf numFmtId="0" fontId="50" fillId="0" borderId="85" xfId="0" applyFont="1" applyBorder="1" applyProtection="1">
      <protection locked="0"/>
    </xf>
    <xf numFmtId="0" fontId="30" fillId="0" borderId="86" xfId="0" applyFont="1" applyBorder="1"/>
    <xf numFmtId="0" fontId="78" fillId="8" borderId="89" xfId="0" applyFont="1" applyFill="1" applyBorder="1" applyAlignment="1">
      <alignment horizontal="center" vertical="center"/>
    </xf>
    <xf numFmtId="164" fontId="58" fillId="8" borderId="86" xfId="0" applyNumberFormat="1" applyFont="1" applyFill="1" applyBorder="1" applyAlignment="1">
      <alignment horizontal="right" vertical="center"/>
    </xf>
    <xf numFmtId="0" fontId="78" fillId="8" borderId="86" xfId="0" applyFont="1" applyFill="1" applyBorder="1" applyAlignment="1">
      <alignment horizontal="center" vertical="center"/>
    </xf>
    <xf numFmtId="0" fontId="50" fillId="35" borderId="85" xfId="0" applyFont="1" applyFill="1" applyBorder="1" applyProtection="1">
      <protection locked="0"/>
    </xf>
    <xf numFmtId="0" fontId="50" fillId="31" borderId="85" xfId="0" applyFont="1" applyFill="1" applyBorder="1" applyProtection="1">
      <protection locked="0"/>
    </xf>
    <xf numFmtId="0" fontId="50" fillId="30" borderId="85" xfId="0" applyFont="1" applyFill="1" applyBorder="1" applyProtection="1">
      <protection locked="0"/>
    </xf>
    <xf numFmtId="0" fontId="50" fillId="34" borderId="85" xfId="0" applyFont="1" applyFill="1" applyBorder="1" applyProtection="1">
      <protection locked="0"/>
    </xf>
    <xf numFmtId="0" fontId="30" fillId="0" borderId="90" xfId="0" applyFont="1" applyBorder="1"/>
    <xf numFmtId="0" fontId="30" fillId="0" borderId="2" xfId="0" applyFont="1" applyBorder="1"/>
    <xf numFmtId="0" fontId="35" fillId="30" borderId="82" xfId="0" applyFont="1" applyFill="1" applyBorder="1" applyAlignment="1">
      <alignment vertical="center"/>
    </xf>
    <xf numFmtId="164" fontId="35" fillId="30" borderId="85" xfId="4" applyNumberFormat="1" applyFont="1" applyFill="1" applyBorder="1" applyAlignment="1">
      <alignment horizontal="right" vertical="center" indent="1"/>
    </xf>
    <xf numFmtId="164" fontId="50" fillId="0" borderId="84" xfId="0" applyNumberFormat="1" applyFont="1" applyBorder="1" applyAlignment="1" applyProtection="1">
      <alignment horizontal="right" indent="1"/>
      <protection locked="0"/>
    </xf>
    <xf numFmtId="164" fontId="50" fillId="0" borderId="82" xfId="0" applyNumberFormat="1" applyFont="1" applyBorder="1" applyAlignment="1" applyProtection="1">
      <alignment horizontal="right" indent="1"/>
      <protection locked="0"/>
    </xf>
    <xf numFmtId="164" fontId="50" fillId="31" borderId="82" xfId="0" applyNumberFormat="1" applyFont="1" applyFill="1" applyBorder="1" applyAlignment="1" applyProtection="1">
      <alignment horizontal="right" indent="1"/>
      <protection locked="0"/>
    </xf>
    <xf numFmtId="164" fontId="50" fillId="30" borderId="82" xfId="0" applyNumberFormat="1" applyFont="1" applyFill="1" applyBorder="1" applyAlignment="1" applyProtection="1">
      <alignment horizontal="right" indent="1"/>
      <protection locked="0"/>
    </xf>
    <xf numFmtId="164" fontId="50" fillId="35" borderId="82" xfId="0" applyNumberFormat="1" applyFont="1" applyFill="1" applyBorder="1" applyAlignment="1" applyProtection="1">
      <alignment horizontal="right" indent="1"/>
      <protection locked="0"/>
    </xf>
    <xf numFmtId="164" fontId="50" fillId="34" borderId="82" xfId="0" applyNumberFormat="1" applyFont="1" applyFill="1" applyBorder="1" applyAlignment="1" applyProtection="1">
      <alignment horizontal="right" indent="1"/>
      <protection locked="0"/>
    </xf>
    <xf numFmtId="0" fontId="50" fillId="0" borderId="84" xfId="0" applyFont="1" applyBorder="1" applyAlignment="1" applyProtection="1">
      <alignment horizontal="center" vertical="center"/>
      <protection locked="0"/>
    </xf>
    <xf numFmtId="0" fontId="50" fillId="0" borderId="82" xfId="0" applyFont="1" applyBorder="1" applyAlignment="1" applyProtection="1">
      <alignment horizontal="center" vertical="center"/>
      <protection locked="0"/>
    </xf>
    <xf numFmtId="0" fontId="50" fillId="31" borderId="82" xfId="0" applyFont="1" applyFill="1" applyBorder="1" applyAlignment="1" applyProtection="1">
      <alignment horizontal="center" vertical="center"/>
      <protection locked="0"/>
    </xf>
    <xf numFmtId="0" fontId="50" fillId="30" borderId="82" xfId="0" applyFont="1" applyFill="1" applyBorder="1" applyAlignment="1" applyProtection="1">
      <alignment horizontal="center" vertical="center"/>
      <protection locked="0"/>
    </xf>
    <xf numFmtId="0" fontId="50" fillId="35" borderId="82" xfId="0" applyFont="1" applyFill="1" applyBorder="1" applyAlignment="1" applyProtection="1">
      <alignment horizontal="center" vertical="center"/>
      <protection locked="0"/>
    </xf>
    <xf numFmtId="0" fontId="50" fillId="34" borderId="82" xfId="0" applyFont="1" applyFill="1" applyBorder="1" applyAlignment="1" applyProtection="1">
      <alignment horizontal="center" vertical="center"/>
      <protection locked="0"/>
    </xf>
    <xf numFmtId="0" fontId="50" fillId="0" borderId="88" xfId="0" applyFont="1" applyBorder="1" applyAlignment="1" applyProtection="1">
      <alignment horizontal="right" indent="1"/>
      <protection locked="0"/>
    </xf>
    <xf numFmtId="0" fontId="50" fillId="0" borderId="85" xfId="0" applyFont="1" applyBorder="1" applyAlignment="1" applyProtection="1">
      <alignment horizontal="right" indent="1"/>
      <protection locked="0"/>
    </xf>
    <xf numFmtId="0" fontId="50" fillId="31" borderId="85" xfId="0" applyFont="1" applyFill="1" applyBorder="1" applyAlignment="1" applyProtection="1">
      <alignment horizontal="right" indent="1"/>
      <protection locked="0"/>
    </xf>
    <xf numFmtId="0" fontId="50" fillId="30" borderId="85" xfId="0" applyFont="1" applyFill="1" applyBorder="1" applyAlignment="1" applyProtection="1">
      <alignment horizontal="right" indent="1"/>
      <protection locked="0"/>
    </xf>
    <xf numFmtId="0" fontId="50" fillId="35" borderId="85" xfId="0" applyFont="1" applyFill="1" applyBorder="1" applyAlignment="1" applyProtection="1">
      <alignment horizontal="right" indent="1"/>
      <protection locked="0"/>
    </xf>
    <xf numFmtId="0" fontId="50" fillId="34" borderId="85" xfId="0" applyFont="1" applyFill="1" applyBorder="1" applyAlignment="1" applyProtection="1">
      <alignment horizontal="right" indent="1"/>
      <protection locked="0"/>
    </xf>
    <xf numFmtId="0" fontId="58" fillId="8" borderId="0" xfId="0" applyFont="1" applyFill="1" applyAlignment="1">
      <alignment horizontal="left" vertical="center"/>
    </xf>
    <xf numFmtId="0" fontId="50" fillId="0" borderId="84" xfId="0" applyFont="1" applyBorder="1" applyProtection="1">
      <protection locked="0"/>
    </xf>
    <xf numFmtId="0" fontId="67" fillId="0" borderId="0" xfId="0" applyFont="1" applyAlignment="1">
      <alignment vertical="center" wrapText="1"/>
    </xf>
    <xf numFmtId="0" fontId="45" fillId="0" borderId="0" xfId="0" applyFont="1" applyAlignment="1">
      <alignment horizontal="center" vertical="center"/>
    </xf>
    <xf numFmtId="0" fontId="66" fillId="0" borderId="0" xfId="0" applyFont="1" applyAlignment="1">
      <alignment vertical="center" wrapText="1"/>
    </xf>
    <xf numFmtId="0" fontId="69" fillId="10" borderId="80" xfId="0" applyFont="1" applyFill="1" applyBorder="1" applyAlignment="1">
      <alignment horizontal="left" vertical="top" wrapText="1"/>
    </xf>
    <xf numFmtId="0" fontId="0" fillId="9" borderId="38" xfId="0" applyFill="1" applyBorder="1" applyAlignment="1">
      <alignment horizontal="center"/>
    </xf>
    <xf numFmtId="0" fontId="73" fillId="33" borderId="16" xfId="0" applyFont="1" applyFill="1" applyBorder="1" applyAlignment="1">
      <alignment horizontal="center" vertical="center"/>
    </xf>
    <xf numFmtId="0" fontId="0" fillId="33" borderId="17" xfId="0" applyFill="1" applyBorder="1"/>
    <xf numFmtId="0" fontId="80" fillId="0" borderId="92" xfId="0" applyFont="1" applyBorder="1" applyAlignment="1">
      <alignment horizontal="center" vertical="center" wrapText="1"/>
    </xf>
    <xf numFmtId="0" fontId="80" fillId="0" borderId="93" xfId="0" applyFont="1" applyBorder="1" applyAlignment="1">
      <alignment horizontal="center" vertical="center" wrapText="1"/>
    </xf>
    <xf numFmtId="0" fontId="80" fillId="0" borderId="94" xfId="0" applyFont="1" applyBorder="1" applyAlignment="1">
      <alignment horizontal="center" vertical="center" wrapText="1"/>
    </xf>
    <xf numFmtId="0" fontId="80" fillId="0" borderId="95" xfId="0" applyFont="1" applyBorder="1" applyAlignment="1">
      <alignment horizontal="center" vertical="center" wrapText="1"/>
    </xf>
    <xf numFmtId="0" fontId="84" fillId="32" borderId="78" xfId="2" applyFont="1" applyFill="1" applyBorder="1" applyAlignment="1">
      <alignment horizontal="center" vertical="center"/>
    </xf>
    <xf numFmtId="0" fontId="85" fillId="10" borderId="91" xfId="2" quotePrefix="1" applyFont="1" applyFill="1" applyBorder="1" applyAlignment="1">
      <alignment horizontal="center" vertical="center"/>
    </xf>
    <xf numFmtId="0" fontId="86" fillId="0" borderId="0" xfId="0" applyFont="1" applyAlignment="1">
      <alignment horizontal="center" vertical="center"/>
    </xf>
    <xf numFmtId="0" fontId="87" fillId="8" borderId="0" xfId="2" applyFont="1" applyFill="1" applyBorder="1" applyAlignment="1">
      <alignment horizontal="center" vertical="center"/>
    </xf>
    <xf numFmtId="0" fontId="88" fillId="0" borderId="0" xfId="0" applyFont="1"/>
    <xf numFmtId="0" fontId="87" fillId="8" borderId="0" xfId="2" quotePrefix="1" applyFont="1" applyFill="1" applyBorder="1" applyAlignment="1">
      <alignment horizontal="center" vertical="center"/>
    </xf>
    <xf numFmtId="0" fontId="87" fillId="0" borderId="0" xfId="0" applyFont="1" applyAlignment="1">
      <alignment horizontal="center" vertical="center"/>
    </xf>
    <xf numFmtId="0" fontId="89" fillId="0" borderId="0" xfId="0" applyFont="1" applyAlignment="1">
      <alignment horizontal="center" vertical="center"/>
    </xf>
    <xf numFmtId="0" fontId="88" fillId="0" borderId="0" xfId="0" applyFont="1" applyAlignment="1">
      <alignment horizontal="center" vertical="center"/>
    </xf>
    <xf numFmtId="0" fontId="85" fillId="10" borderId="91" xfId="2" applyFont="1" applyFill="1" applyBorder="1" applyAlignment="1">
      <alignment horizontal="center" vertical="center"/>
    </xf>
    <xf numFmtId="0" fontId="80" fillId="0" borderId="96" xfId="0" applyFont="1" applyBorder="1" applyAlignment="1">
      <alignment horizontal="center" vertical="center" wrapText="1"/>
    </xf>
    <xf numFmtId="0" fontId="80" fillId="0" borderId="97" xfId="0" applyFont="1" applyBorder="1" applyAlignment="1">
      <alignment horizontal="center" vertical="center" wrapText="1"/>
    </xf>
    <xf numFmtId="0" fontId="72" fillId="8" borderId="0" xfId="0" applyFont="1" applyFill="1" applyAlignment="1">
      <alignment horizontal="center" vertical="center"/>
    </xf>
    <xf numFmtId="0" fontId="74" fillId="0" borderId="0" xfId="0" applyFont="1" applyAlignment="1">
      <alignment horizontal="left" vertical="center" wrapText="1"/>
    </xf>
    <xf numFmtId="0" fontId="54" fillId="9" borderId="38" xfId="0" applyFont="1" applyFill="1"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81" fillId="33" borderId="17" xfId="0" applyFont="1" applyFill="1" applyBorder="1" applyAlignment="1">
      <alignment horizontal="left" vertical="center" wrapText="1"/>
    </xf>
    <xf numFmtId="0" fontId="82" fillId="33" borderId="17" xfId="0" applyFont="1" applyFill="1" applyBorder="1" applyAlignment="1">
      <alignment horizontal="left" vertical="center" wrapText="1"/>
    </xf>
    <xf numFmtId="0" fontId="82" fillId="33" borderId="18" xfId="0" applyFont="1" applyFill="1" applyBorder="1" applyAlignment="1">
      <alignment horizontal="left" vertical="center" wrapText="1"/>
    </xf>
    <xf numFmtId="0" fontId="53" fillId="9" borderId="16" xfId="0" applyFont="1" applyFill="1" applyBorder="1" applyAlignment="1">
      <alignment horizontal="center" vertical="center"/>
    </xf>
    <xf numFmtId="0" fontId="53" fillId="9" borderId="17" xfId="0" applyFont="1" applyFill="1" applyBorder="1" applyAlignment="1">
      <alignment horizontal="center" vertical="center"/>
    </xf>
    <xf numFmtId="0" fontId="0" fillId="0" borderId="17" xfId="0" applyBorder="1"/>
    <xf numFmtId="0" fontId="0" fillId="0" borderId="18" xfId="0" applyBorder="1"/>
    <xf numFmtId="0" fontId="55" fillId="10" borderId="64" xfId="0" applyFont="1" applyFill="1" applyBorder="1" applyAlignment="1">
      <alignment horizontal="center" vertical="center"/>
    </xf>
    <xf numFmtId="0" fontId="55" fillId="10" borderId="65" xfId="0" applyFont="1" applyFill="1" applyBorder="1" applyAlignment="1">
      <alignment horizontal="center" vertical="center"/>
    </xf>
    <xf numFmtId="0" fontId="55" fillId="10" borderId="66" xfId="0" applyFont="1" applyFill="1" applyBorder="1" applyAlignment="1">
      <alignment horizontal="center" vertical="center"/>
    </xf>
    <xf numFmtId="0" fontId="56" fillId="8" borderId="0" xfId="0" applyFont="1" applyFill="1" applyAlignment="1">
      <alignment horizontal="center" vertical="center"/>
    </xf>
    <xf numFmtId="0" fontId="56" fillId="8" borderId="35" xfId="0" applyFont="1" applyFill="1" applyBorder="1" applyAlignment="1">
      <alignment horizontal="center" vertical="center"/>
    </xf>
    <xf numFmtId="164" fontId="51" fillId="30" borderId="0" xfId="0" applyNumberFormat="1" applyFont="1" applyFill="1" applyAlignment="1">
      <alignment horizontal="center"/>
    </xf>
    <xf numFmtId="164" fontId="51" fillId="30" borderId="35" xfId="0" applyNumberFormat="1" applyFont="1" applyFill="1" applyBorder="1" applyAlignment="1">
      <alignment horizontal="center"/>
    </xf>
    <xf numFmtId="0" fontId="55" fillId="10" borderId="61" xfId="0" applyFont="1" applyFill="1" applyBorder="1" applyAlignment="1">
      <alignment horizontal="center" vertical="center"/>
    </xf>
    <xf numFmtId="0" fontId="54" fillId="10" borderId="62" xfId="0" applyFont="1" applyFill="1" applyBorder="1" applyAlignment="1">
      <alignment horizontal="center" vertical="center"/>
    </xf>
    <xf numFmtId="0" fontId="54" fillId="10" borderId="63" xfId="0" applyFont="1" applyFill="1" applyBorder="1" applyAlignment="1">
      <alignment horizontal="center" vertical="center"/>
    </xf>
    <xf numFmtId="0" fontId="51" fillId="31" borderId="34" xfId="0" applyFont="1" applyFill="1" applyBorder="1"/>
    <xf numFmtId="0" fontId="0" fillId="0" borderId="0" xfId="0"/>
    <xf numFmtId="0" fontId="61" fillId="8" borderId="58" xfId="0" applyFont="1" applyFill="1" applyBorder="1" applyAlignment="1">
      <alignment horizontal="left" vertical="center"/>
    </xf>
    <xf numFmtId="0" fontId="0" fillId="0" borderId="43" xfId="0" applyBorder="1" applyAlignment="1">
      <alignment horizontal="left" vertical="center"/>
    </xf>
    <xf numFmtId="164" fontId="61" fillId="8" borderId="58" xfId="0" applyNumberFormat="1" applyFont="1" applyFill="1" applyBorder="1" applyAlignment="1">
      <alignment horizontal="center" vertical="center"/>
    </xf>
    <xf numFmtId="0" fontId="0" fillId="0" borderId="43" xfId="0" applyBorder="1" applyAlignment="1">
      <alignment horizontal="center" vertical="center"/>
    </xf>
    <xf numFmtId="0" fontId="51" fillId="0" borderId="0" xfId="0" applyFont="1"/>
    <xf numFmtId="0" fontId="51" fillId="0" borderId="34" xfId="0" applyFont="1" applyBorder="1"/>
    <xf numFmtId="0" fontId="26" fillId="0" borderId="35" xfId="0" applyFont="1" applyBorder="1" applyAlignment="1">
      <alignment horizontal="center"/>
    </xf>
    <xf numFmtId="0" fontId="26" fillId="0" borderId="0" xfId="0" applyFont="1" applyAlignment="1">
      <alignment horizontal="center"/>
    </xf>
    <xf numFmtId="10" fontId="51" fillId="30" borderId="29" xfId="0" applyNumberFormat="1" applyFont="1" applyFill="1" applyBorder="1" applyAlignment="1">
      <alignment horizontal="right" vertical="center"/>
    </xf>
    <xf numFmtId="0" fontId="52" fillId="30" borderId="70" xfId="0" applyFont="1" applyFill="1" applyBorder="1" applyAlignment="1">
      <alignment vertical="center"/>
    </xf>
    <xf numFmtId="0" fontId="55" fillId="10" borderId="64" xfId="1" applyFont="1" applyFill="1" applyBorder="1" applyAlignment="1">
      <alignment horizontal="center" vertical="center" wrapText="1"/>
    </xf>
    <xf numFmtId="0" fontId="55" fillId="10" borderId="65" xfId="0" applyFont="1" applyFill="1" applyBorder="1" applyAlignment="1">
      <alignment horizontal="center" vertical="center" wrapText="1"/>
    </xf>
    <xf numFmtId="0" fontId="55" fillId="10" borderId="66" xfId="0" applyFont="1" applyFill="1" applyBorder="1" applyAlignment="1">
      <alignment horizontal="center" vertical="center" wrapText="1"/>
    </xf>
    <xf numFmtId="0" fontId="55" fillId="10" borderId="75" xfId="1" applyFont="1" applyFill="1" applyBorder="1" applyAlignment="1">
      <alignment horizontal="center" vertical="center" wrapText="1"/>
    </xf>
    <xf numFmtId="0" fontId="55" fillId="10" borderId="76" xfId="0" applyFont="1" applyFill="1" applyBorder="1" applyAlignment="1">
      <alignment horizontal="center" vertical="center" wrapText="1"/>
    </xf>
    <xf numFmtId="0" fontId="55" fillId="10" borderId="77" xfId="0" applyFont="1" applyFill="1" applyBorder="1" applyAlignment="1">
      <alignment horizontal="center" vertical="center" wrapText="1"/>
    </xf>
    <xf numFmtId="0" fontId="57" fillId="8" borderId="0" xfId="0" applyFont="1" applyFill="1" applyAlignment="1">
      <alignment horizontal="right" vertical="center"/>
    </xf>
    <xf numFmtId="0" fontId="38" fillId="8" borderId="0" xfId="0" applyFont="1" applyFill="1" applyAlignment="1">
      <alignment horizontal="right" vertical="center"/>
    </xf>
    <xf numFmtId="0" fontId="57" fillId="8" borderId="0" xfId="0" applyFont="1" applyFill="1" applyAlignment="1">
      <alignment horizontal="right" vertical="center" wrapText="1"/>
    </xf>
    <xf numFmtId="0" fontId="38" fillId="8" borderId="35" xfId="0" applyFont="1" applyFill="1" applyBorder="1" applyAlignment="1">
      <alignment horizontal="right" vertical="center" wrapText="1"/>
    </xf>
    <xf numFmtId="164" fontId="51" fillId="30" borderId="6" xfId="0" applyNumberFormat="1" applyFont="1" applyFill="1" applyBorder="1" applyAlignment="1">
      <alignment horizontal="right" vertical="center"/>
    </xf>
    <xf numFmtId="0" fontId="52" fillId="30" borderId="6" xfId="0" applyFont="1" applyFill="1" applyBorder="1" applyAlignment="1">
      <alignment horizontal="right" vertical="center"/>
    </xf>
    <xf numFmtId="10" fontId="51" fillId="30" borderId="6" xfId="0" applyNumberFormat="1" applyFont="1" applyFill="1" applyBorder="1" applyAlignment="1">
      <alignment horizontal="right" vertical="center"/>
    </xf>
    <xf numFmtId="0" fontId="52" fillId="30" borderId="68" xfId="0" applyFont="1" applyFill="1" applyBorder="1" applyAlignment="1">
      <alignment vertical="center"/>
    </xf>
    <xf numFmtId="164" fontId="60" fillId="8" borderId="0" xfId="0" applyNumberFormat="1" applyFont="1" applyFill="1" applyAlignment="1">
      <alignment horizontal="right" vertical="center"/>
    </xf>
    <xf numFmtId="0" fontId="60" fillId="8" borderId="0" xfId="0" applyFont="1" applyFill="1" applyAlignment="1">
      <alignment horizontal="right" vertical="center"/>
    </xf>
    <xf numFmtId="10" fontId="60" fillId="8" borderId="0" xfId="0" applyNumberFormat="1" applyFont="1" applyFill="1" applyAlignment="1">
      <alignment horizontal="right" vertical="center"/>
    </xf>
    <xf numFmtId="0" fontId="60" fillId="8" borderId="35" xfId="0" applyFont="1" applyFill="1" applyBorder="1" applyAlignment="1">
      <alignment vertical="center"/>
    </xf>
    <xf numFmtId="10" fontId="51" fillId="30" borderId="30" xfId="0" applyNumberFormat="1" applyFont="1" applyFill="1" applyBorder="1" applyAlignment="1">
      <alignment horizontal="right" vertical="center"/>
    </xf>
    <xf numFmtId="0" fontId="52" fillId="30" borderId="71" xfId="0" applyFont="1" applyFill="1" applyBorder="1" applyAlignment="1">
      <alignment vertical="center"/>
    </xf>
    <xf numFmtId="0" fontId="68" fillId="9" borderId="37" xfId="2" applyFont="1" applyFill="1" applyBorder="1" applyAlignment="1">
      <alignment horizontal="center" vertical="center"/>
    </xf>
    <xf numFmtId="0" fontId="68" fillId="9" borderId="38" xfId="2" applyFont="1" applyFill="1" applyBorder="1" applyAlignment="1">
      <alignment horizontal="center" vertical="center"/>
    </xf>
    <xf numFmtId="0" fontId="68" fillId="9" borderId="39" xfId="2" applyFont="1" applyFill="1" applyBorder="1" applyAlignment="1">
      <alignment horizontal="center" vertical="center"/>
    </xf>
    <xf numFmtId="0" fontId="65" fillId="0" borderId="0" xfId="2" applyFont="1" applyFill="1" applyBorder="1" applyAlignment="1">
      <alignment horizontal="center" vertical="center"/>
    </xf>
    <xf numFmtId="0" fontId="64" fillId="8" borderId="0" xfId="0" applyFont="1" applyFill="1" applyAlignment="1">
      <alignment horizontal="center" vertical="center"/>
    </xf>
    <xf numFmtId="0" fontId="68" fillId="10" borderId="61" xfId="2" applyFont="1" applyFill="1" applyBorder="1" applyAlignment="1">
      <alignment horizontal="center" vertical="center"/>
    </xf>
    <xf numFmtId="0" fontId="68" fillId="10" borderId="62" xfId="2" applyFont="1" applyFill="1" applyBorder="1" applyAlignment="1">
      <alignment horizontal="center" vertical="center"/>
    </xf>
    <xf numFmtId="0" fontId="68" fillId="10" borderId="63" xfId="2" applyFont="1" applyFill="1" applyBorder="1" applyAlignment="1">
      <alignment horizontal="center" vertical="center"/>
    </xf>
    <xf numFmtId="0" fontId="68" fillId="9" borderId="78" xfId="2" applyFont="1" applyFill="1" applyBorder="1" applyAlignment="1">
      <alignment horizontal="center" vertical="center"/>
    </xf>
    <xf numFmtId="0" fontId="67" fillId="8" borderId="16" xfId="0" applyFont="1" applyFill="1" applyBorder="1" applyAlignment="1">
      <alignment horizontal="center" vertical="center"/>
    </xf>
    <xf numFmtId="0" fontId="67" fillId="8" borderId="17" xfId="0" applyFont="1" applyFill="1" applyBorder="1" applyAlignment="1">
      <alignment horizontal="center" vertical="center"/>
    </xf>
    <xf numFmtId="0" fontId="67" fillId="8" borderId="18" xfId="0" applyFont="1" applyFill="1" applyBorder="1" applyAlignment="1">
      <alignment horizontal="center" vertical="center"/>
    </xf>
    <xf numFmtId="0" fontId="83" fillId="9" borderId="16" xfId="2" applyFont="1" applyFill="1" applyBorder="1" applyAlignment="1">
      <alignment horizontal="center" vertical="center"/>
    </xf>
    <xf numFmtId="0" fontId="83" fillId="9" borderId="17" xfId="2" applyFont="1" applyFill="1" applyBorder="1" applyAlignment="1">
      <alignment horizontal="center" vertical="center"/>
    </xf>
    <xf numFmtId="0" fontId="83" fillId="9" borderId="18" xfId="2" applyFont="1" applyFill="1" applyBorder="1" applyAlignment="1">
      <alignment horizontal="center" vertical="center"/>
    </xf>
    <xf numFmtId="0" fontId="69" fillId="0" borderId="0" xfId="2" applyFont="1" applyFill="1" applyBorder="1" applyAlignment="1">
      <alignment horizontal="center" vertical="center"/>
    </xf>
    <xf numFmtId="0" fontId="66" fillId="9" borderId="16" xfId="0" applyFont="1" applyFill="1" applyBorder="1" applyAlignment="1">
      <alignment horizontal="center" vertical="center"/>
    </xf>
    <xf numFmtId="0" fontId="66" fillId="9" borderId="17" xfId="0" applyFont="1" applyFill="1" applyBorder="1" applyAlignment="1">
      <alignment horizontal="center" vertical="center"/>
    </xf>
    <xf numFmtId="0" fontId="66" fillId="9" borderId="18" xfId="0" applyFont="1" applyFill="1" applyBorder="1" applyAlignment="1">
      <alignment horizontal="center" vertical="center"/>
    </xf>
    <xf numFmtId="0" fontId="88" fillId="0" borderId="2" xfId="0" applyFont="1" applyBorder="1" applyAlignment="1">
      <alignment horizontal="center" vertical="center" wrapText="1"/>
    </xf>
    <xf numFmtId="0" fontId="91" fillId="0" borderId="2" xfId="0" applyFont="1" applyBorder="1" applyAlignment="1">
      <alignment horizontal="center" vertical="center" wrapText="1"/>
    </xf>
    <xf numFmtId="0" fontId="91" fillId="0" borderId="7" xfId="0" applyFont="1" applyBorder="1" applyAlignment="1">
      <alignment horizontal="center" vertical="center" wrapText="1"/>
    </xf>
    <xf numFmtId="0" fontId="92" fillId="17" borderId="92" xfId="2" applyFont="1" applyFill="1" applyBorder="1" applyAlignment="1">
      <alignment horizontal="center" vertical="center" wrapText="1"/>
    </xf>
    <xf numFmtId="0" fontId="92" fillId="17" borderId="2" xfId="2" applyFont="1" applyFill="1" applyBorder="1" applyAlignment="1">
      <alignment horizontal="center" vertical="center" wrapText="1"/>
    </xf>
    <xf numFmtId="0" fontId="92" fillId="17" borderId="94" xfId="2" applyFont="1" applyFill="1" applyBorder="1" applyAlignment="1">
      <alignment horizontal="center" vertical="center" wrapText="1"/>
    </xf>
    <xf numFmtId="0" fontId="92" fillId="17" borderId="7" xfId="2" applyFont="1" applyFill="1" applyBorder="1" applyAlignment="1">
      <alignment horizontal="center" vertical="center" wrapText="1"/>
    </xf>
    <xf numFmtId="164" fontId="40" fillId="0" borderId="45" xfId="0" applyNumberFormat="1" applyFont="1" applyBorder="1" applyAlignment="1">
      <alignment vertical="center"/>
    </xf>
    <xf numFmtId="0" fontId="3" fillId="0" borderId="45" xfId="0" applyFont="1" applyBorder="1" applyAlignment="1">
      <alignment vertical="center"/>
    </xf>
    <xf numFmtId="164" fontId="40" fillId="0" borderId="47" xfId="0" applyNumberFormat="1" applyFont="1" applyBorder="1" applyAlignment="1">
      <alignment vertical="center"/>
    </xf>
    <xf numFmtId="0" fontId="0" fillId="0" borderId="47" xfId="0" applyBorder="1" applyAlignment="1">
      <alignment vertical="center"/>
    </xf>
    <xf numFmtId="164" fontId="40" fillId="0" borderId="44" xfId="0" applyNumberFormat="1" applyFont="1" applyBorder="1" applyAlignment="1">
      <alignment vertical="center"/>
    </xf>
    <xf numFmtId="0" fontId="0" fillId="0" borderId="44" xfId="0" applyBorder="1" applyAlignment="1">
      <alignment vertical="center"/>
    </xf>
    <xf numFmtId="0" fontId="53" fillId="9" borderId="37" xfId="0" applyFont="1" applyFill="1" applyBorder="1" applyAlignment="1">
      <alignment horizontal="center" vertical="center"/>
    </xf>
    <xf numFmtId="0" fontId="71" fillId="9" borderId="38" xfId="0" applyFont="1" applyFill="1" applyBorder="1" applyAlignment="1">
      <alignment horizontal="center" vertical="center"/>
    </xf>
    <xf numFmtId="0" fontId="71" fillId="9" borderId="39" xfId="0" applyFont="1" applyFill="1" applyBorder="1" applyAlignment="1">
      <alignment horizontal="center" vertical="center"/>
    </xf>
    <xf numFmtId="0" fontId="39" fillId="8" borderId="47" xfId="0" applyFont="1" applyFill="1" applyBorder="1" applyAlignment="1">
      <alignment horizontal="center" vertical="center"/>
    </xf>
    <xf numFmtId="0" fontId="0" fillId="0" borderId="47" xfId="0" applyBorder="1"/>
    <xf numFmtId="164" fontId="58" fillId="8" borderId="35" xfId="0" applyNumberFormat="1" applyFont="1" applyFill="1" applyBorder="1" applyAlignment="1">
      <alignment horizontal="right" vertical="center"/>
    </xf>
    <xf numFmtId="0" fontId="0" fillId="0" borderId="0" xfId="0" applyAlignment="1">
      <alignment vertical="center"/>
    </xf>
    <xf numFmtId="0" fontId="40" fillId="17" borderId="42" xfId="0" applyFont="1" applyFill="1" applyBorder="1" applyAlignment="1">
      <alignment vertical="center"/>
    </xf>
    <xf numFmtId="0" fontId="0" fillId="0" borderId="48" xfId="0" applyBorder="1" applyAlignment="1">
      <alignment vertical="center"/>
    </xf>
    <xf numFmtId="0" fontId="40" fillId="20" borderId="50" xfId="0" applyFont="1" applyFill="1" applyBorder="1" applyAlignment="1">
      <alignment vertical="center"/>
    </xf>
    <xf numFmtId="0" fontId="0" fillId="0" borderId="42" xfId="0" applyBorder="1" applyAlignment="1">
      <alignment vertical="center"/>
    </xf>
    <xf numFmtId="164" fontId="40" fillId="17" borderId="42" xfId="0" applyNumberFormat="1" applyFont="1" applyFill="1" applyBorder="1" applyAlignment="1">
      <alignment vertical="center"/>
    </xf>
    <xf numFmtId="164" fontId="40" fillId="20" borderId="50" xfId="0" applyNumberFormat="1" applyFont="1" applyFill="1" applyBorder="1" applyAlignment="1">
      <alignment vertical="center"/>
    </xf>
    <xf numFmtId="164" fontId="40" fillId="20" borderId="42" xfId="0" applyNumberFormat="1" applyFont="1" applyFill="1" applyBorder="1" applyAlignment="1">
      <alignment vertical="center"/>
    </xf>
    <xf numFmtId="166" fontId="40" fillId="17" borderId="34" xfId="0" applyNumberFormat="1" applyFont="1" applyFill="1" applyBorder="1" applyAlignment="1">
      <alignment vertical="center"/>
    </xf>
    <xf numFmtId="0" fontId="0" fillId="0" borderId="34" xfId="0" applyBorder="1"/>
    <xf numFmtId="166" fontId="40" fillId="20" borderId="34" xfId="0" applyNumberFormat="1" applyFont="1" applyFill="1" applyBorder="1" applyAlignment="1">
      <alignment vertical="center"/>
    </xf>
    <xf numFmtId="0" fontId="53" fillId="9" borderId="56" xfId="0" applyFont="1" applyFill="1" applyBorder="1" applyAlignment="1">
      <alignment horizontal="center" vertical="center"/>
    </xf>
    <xf numFmtId="0" fontId="70" fillId="9" borderId="47" xfId="0" applyFont="1" applyFill="1" applyBorder="1" applyAlignment="1">
      <alignment horizontal="center"/>
    </xf>
    <xf numFmtId="0" fontId="70" fillId="9" borderId="57" xfId="0" applyFont="1" applyFill="1" applyBorder="1" applyAlignment="1">
      <alignment horizontal="center"/>
    </xf>
    <xf numFmtId="0" fontId="70" fillId="9" borderId="58" xfId="0" applyFont="1" applyFill="1" applyBorder="1" applyAlignment="1">
      <alignment horizontal="center"/>
    </xf>
    <xf numFmtId="0" fontId="70" fillId="9" borderId="43" xfId="0" applyFont="1" applyFill="1" applyBorder="1" applyAlignment="1">
      <alignment horizontal="center"/>
    </xf>
    <xf numFmtId="0" fontId="70" fillId="9" borderId="59" xfId="0" applyFont="1" applyFill="1" applyBorder="1" applyAlignment="1">
      <alignment horizontal="center"/>
    </xf>
    <xf numFmtId="0" fontId="42" fillId="10" borderId="36" xfId="0" applyFont="1" applyFill="1" applyBorder="1" applyAlignment="1">
      <alignment horizontal="center" vertical="center"/>
    </xf>
    <xf numFmtId="0" fontId="42" fillId="10" borderId="40" xfId="0" applyFont="1" applyFill="1" applyBorder="1" applyAlignment="1">
      <alignment horizontal="center" vertical="center"/>
    </xf>
    <xf numFmtId="0" fontId="42" fillId="10" borderId="41" xfId="0" applyFont="1" applyFill="1" applyBorder="1" applyAlignment="1">
      <alignment horizontal="center" vertical="center"/>
    </xf>
    <xf numFmtId="0" fontId="44" fillId="0" borderId="43" xfId="1" applyFont="1" applyFill="1" applyBorder="1" applyAlignment="1" applyProtection="1">
      <alignment horizontal="center" vertical="center" wrapText="1"/>
    </xf>
    <xf numFmtId="0" fontId="44" fillId="0" borderId="43" xfId="0" applyFont="1" applyBorder="1" applyAlignment="1">
      <alignment horizontal="center"/>
    </xf>
    <xf numFmtId="0" fontId="44" fillId="0" borderId="43" xfId="0" applyFont="1" applyBorder="1" applyAlignment="1">
      <alignment horizontal="center" vertical="center"/>
    </xf>
    <xf numFmtId="0" fontId="53" fillId="9" borderId="38" xfId="0" applyFont="1" applyFill="1" applyBorder="1" applyAlignment="1">
      <alignment horizontal="center" vertical="center"/>
    </xf>
    <xf numFmtId="0" fontId="53" fillId="9" borderId="39" xfId="0" applyFont="1" applyFill="1" applyBorder="1" applyAlignment="1">
      <alignment horizontal="center" vertical="center"/>
    </xf>
    <xf numFmtId="10" fontId="40" fillId="0" borderId="29" xfId="0" applyNumberFormat="1" applyFont="1" applyBorder="1" applyAlignment="1">
      <alignment horizontal="right" vertical="center"/>
    </xf>
    <xf numFmtId="0" fontId="41" fillId="0" borderId="2" xfId="0" applyFont="1" applyBorder="1" applyAlignment="1">
      <alignment horizontal="left" vertical="center"/>
    </xf>
    <xf numFmtId="164" fontId="41" fillId="0" borderId="2" xfId="0" applyNumberFormat="1" applyFont="1" applyBorder="1" applyAlignment="1">
      <alignment horizontal="center" vertical="center"/>
    </xf>
    <xf numFmtId="0" fontId="0" fillId="0" borderId="0" xfId="0" applyAlignment="1">
      <alignment horizontal="center"/>
    </xf>
    <xf numFmtId="10" fontId="41" fillId="0" borderId="2" xfId="0" applyNumberFormat="1" applyFont="1" applyBorder="1" applyAlignment="1">
      <alignment horizontal="center" vertical="center"/>
    </xf>
    <xf numFmtId="0" fontId="41" fillId="0" borderId="2" xfId="0" applyFont="1" applyBorder="1" applyAlignment="1">
      <alignment horizontal="center" vertical="center"/>
    </xf>
    <xf numFmtId="0" fontId="40" fillId="0" borderId="60" xfId="0" applyFont="1" applyBorder="1" applyAlignment="1">
      <alignment horizontal="center" vertical="center" wrapText="1"/>
    </xf>
    <xf numFmtId="0" fontId="0" fillId="0" borderId="60" xfId="0" applyBorder="1" applyAlignment="1">
      <alignment horizontal="center" vertical="center" wrapText="1"/>
    </xf>
    <xf numFmtId="0" fontId="35" fillId="0" borderId="83" xfId="0" applyFont="1" applyBorder="1" applyAlignment="1">
      <alignment vertical="center"/>
    </xf>
    <xf numFmtId="0" fontId="0" fillId="31" borderId="84" xfId="0" applyFill="1" applyBorder="1" applyAlignment="1">
      <alignment vertical="center"/>
    </xf>
    <xf numFmtId="164" fontId="35" fillId="0" borderId="87" xfId="4" applyNumberFormat="1" applyFont="1" applyFill="1" applyBorder="1" applyAlignment="1">
      <alignment horizontal="right" vertical="center" indent="1"/>
    </xf>
    <xf numFmtId="164" fontId="35" fillId="31" borderId="88" xfId="4" applyNumberFormat="1" applyFont="1" applyFill="1" applyBorder="1" applyAlignment="1">
      <alignment horizontal="right" vertical="center" indent="1"/>
    </xf>
    <xf numFmtId="0" fontId="35" fillId="31" borderId="83" xfId="0" applyFont="1" applyFill="1" applyBorder="1" applyAlignment="1">
      <alignment vertical="center"/>
    </xf>
    <xf numFmtId="164" fontId="35" fillId="31" borderId="87" xfId="4" applyNumberFormat="1" applyFont="1" applyFill="1" applyBorder="1" applyAlignment="1">
      <alignment horizontal="right" vertical="center" indent="1"/>
    </xf>
    <xf numFmtId="0" fontId="0" fillId="0" borderId="84" xfId="0" applyBorder="1" applyAlignment="1">
      <alignment vertical="center"/>
    </xf>
    <xf numFmtId="164" fontId="35" fillId="0" borderId="88" xfId="4" applyNumberFormat="1" applyFont="1" applyFill="1" applyBorder="1" applyAlignment="1">
      <alignment horizontal="right" vertical="center" indent="1"/>
    </xf>
    <xf numFmtId="0" fontId="35" fillId="0" borderId="90" xfId="0" applyFont="1" applyBorder="1" applyAlignment="1">
      <alignment vertical="center"/>
    </xf>
    <xf numFmtId="164" fontId="35" fillId="0" borderId="86" xfId="4" applyNumberFormat="1" applyFont="1" applyFill="1" applyBorder="1" applyAlignment="1">
      <alignment horizontal="right" vertical="center" indent="1"/>
    </xf>
    <xf numFmtId="0" fontId="50" fillId="35" borderId="87" xfId="0" applyFont="1" applyFill="1" applyBorder="1" applyProtection="1">
      <protection locked="0"/>
    </xf>
    <xf numFmtId="0" fontId="79" fillId="35" borderId="88" xfId="0" applyFont="1" applyFill="1" applyBorder="1"/>
    <xf numFmtId="164" fontId="50" fillId="35" borderId="83" xfId="0" applyNumberFormat="1" applyFont="1" applyFill="1" applyBorder="1" applyAlignment="1" applyProtection="1">
      <alignment horizontal="right" indent="1"/>
      <protection locked="0"/>
    </xf>
    <xf numFmtId="0" fontId="79" fillId="35" borderId="84" xfId="0" applyFont="1" applyFill="1" applyBorder="1" applyAlignment="1">
      <alignment horizontal="right" indent="1"/>
    </xf>
    <xf numFmtId="0" fontId="50" fillId="35" borderId="83" xfId="0" applyFont="1" applyFill="1" applyBorder="1" applyAlignment="1" applyProtection="1">
      <alignment horizontal="center" vertical="center"/>
      <protection locked="0"/>
    </xf>
    <xf numFmtId="0" fontId="79" fillId="35" borderId="84" xfId="0" applyFont="1" applyFill="1" applyBorder="1" applyAlignment="1">
      <alignment horizontal="center" vertical="center"/>
    </xf>
    <xf numFmtId="0" fontId="50" fillId="35" borderId="87" xfId="0" applyFont="1" applyFill="1" applyBorder="1" applyAlignment="1" applyProtection="1">
      <alignment horizontal="right" indent="1"/>
      <protection locked="0"/>
    </xf>
    <xf numFmtId="0" fontId="79" fillId="35" borderId="88" xfId="0" applyFont="1" applyFill="1" applyBorder="1" applyAlignment="1">
      <alignment horizontal="right" indent="1"/>
    </xf>
    <xf numFmtId="0" fontId="71" fillId="9" borderId="18" xfId="0" applyFont="1" applyFill="1" applyBorder="1" applyAlignment="1">
      <alignment horizontal="center" vertical="center"/>
    </xf>
    <xf numFmtId="0" fontId="50" fillId="0" borderId="87" xfId="0" applyFont="1" applyBorder="1" applyProtection="1">
      <protection locked="0"/>
    </xf>
    <xf numFmtId="0" fontId="79" fillId="0" borderId="88" xfId="0" applyFont="1" applyBorder="1"/>
    <xf numFmtId="164" fontId="50" fillId="0" borderId="83" xfId="0" applyNumberFormat="1" applyFont="1" applyBorder="1" applyAlignment="1" applyProtection="1">
      <alignment horizontal="right" indent="1"/>
      <protection locked="0"/>
    </xf>
    <xf numFmtId="0" fontId="79" fillId="0" borderId="84" xfId="0" applyFont="1" applyBorder="1" applyAlignment="1">
      <alignment horizontal="right" indent="1"/>
    </xf>
    <xf numFmtId="0" fontId="50" fillId="0" borderId="83" xfId="0" applyFont="1" applyBorder="1" applyAlignment="1" applyProtection="1">
      <alignment horizontal="center" vertical="center"/>
      <protection locked="0"/>
    </xf>
    <xf numFmtId="0" fontId="79" fillId="0" borderId="84" xfId="0" applyFont="1" applyBorder="1" applyAlignment="1">
      <alignment horizontal="center" vertical="center"/>
    </xf>
    <xf numFmtId="0" fontId="50" fillId="0" borderId="87" xfId="0" applyFont="1" applyBorder="1" applyAlignment="1" applyProtection="1">
      <alignment horizontal="right" indent="1"/>
      <protection locked="0"/>
    </xf>
    <xf numFmtId="0" fontId="79" fillId="0" borderId="88" xfId="0" applyFont="1" applyBorder="1" applyAlignment="1">
      <alignment horizontal="right" indent="1"/>
    </xf>
    <xf numFmtId="0" fontId="35" fillId="30" borderId="83" xfId="0" applyFont="1" applyFill="1" applyBorder="1" applyAlignment="1">
      <alignment vertical="center"/>
    </xf>
    <xf numFmtId="0" fontId="0" fillId="30" borderId="84" xfId="0" applyFill="1" applyBorder="1" applyAlignment="1">
      <alignment vertical="center"/>
    </xf>
    <xf numFmtId="164" fontId="35" fillId="30" borderId="87" xfId="4" applyNumberFormat="1" applyFont="1" applyFill="1" applyBorder="1" applyAlignment="1">
      <alignment horizontal="right" vertical="center" indent="1"/>
    </xf>
    <xf numFmtId="164" fontId="35" fillId="30" borderId="88" xfId="4" applyNumberFormat="1" applyFont="1" applyFill="1" applyBorder="1" applyAlignment="1">
      <alignment horizontal="right" vertical="center" indent="1"/>
    </xf>
    <xf numFmtId="0" fontId="35" fillId="35" borderId="83" xfId="0" applyFont="1" applyFill="1" applyBorder="1" applyAlignment="1">
      <alignment vertical="center"/>
    </xf>
    <xf numFmtId="0" fontId="0" fillId="35" borderId="84" xfId="0" applyFill="1" applyBorder="1" applyAlignment="1">
      <alignment vertical="center"/>
    </xf>
    <xf numFmtId="164" fontId="35" fillId="35" borderId="87" xfId="4" applyNumberFormat="1" applyFont="1" applyFill="1" applyBorder="1" applyAlignment="1">
      <alignment horizontal="right" vertical="center" indent="1"/>
    </xf>
    <xf numFmtId="164" fontId="35" fillId="35" borderId="88" xfId="4" applyNumberFormat="1" applyFont="1" applyFill="1" applyBorder="1" applyAlignment="1">
      <alignment horizontal="right" vertical="center" indent="1"/>
    </xf>
    <xf numFmtId="0" fontId="0" fillId="35" borderId="90" xfId="0" applyFill="1" applyBorder="1" applyAlignment="1">
      <alignment vertical="center"/>
    </xf>
    <xf numFmtId="164" fontId="35" fillId="35" borderId="86" xfId="4" applyNumberFormat="1" applyFont="1" applyFill="1" applyBorder="1" applyAlignment="1">
      <alignment horizontal="right" vertical="center" indent="1"/>
    </xf>
    <xf numFmtId="0" fontId="71" fillId="9" borderId="17" xfId="0" applyFont="1" applyFill="1" applyBorder="1" applyAlignment="1">
      <alignment horizontal="center" vertical="center"/>
    </xf>
    <xf numFmtId="0" fontId="50" fillId="34" borderId="87" xfId="0" applyFont="1" applyFill="1" applyBorder="1" applyProtection="1">
      <protection locked="0"/>
    </xf>
    <xf numFmtId="0" fontId="79" fillId="34" borderId="88" xfId="0" applyFont="1" applyFill="1" applyBorder="1"/>
    <xf numFmtId="164" fontId="50" fillId="34" borderId="83" xfId="0" applyNumberFormat="1" applyFont="1" applyFill="1" applyBorder="1" applyAlignment="1" applyProtection="1">
      <alignment horizontal="right" indent="1"/>
      <protection locked="0"/>
    </xf>
    <xf numFmtId="0" fontId="79" fillId="34" borderId="84" xfId="0" applyFont="1" applyFill="1" applyBorder="1" applyAlignment="1">
      <alignment horizontal="right" indent="1"/>
    </xf>
    <xf numFmtId="0" fontId="50" fillId="34" borderId="83" xfId="0" applyFont="1" applyFill="1" applyBorder="1" applyAlignment="1" applyProtection="1">
      <alignment horizontal="center" vertical="center"/>
      <protection locked="0"/>
    </xf>
    <xf numFmtId="0" fontId="79" fillId="34" borderId="84" xfId="0" applyFont="1" applyFill="1" applyBorder="1" applyAlignment="1">
      <alignment horizontal="center" vertical="center"/>
    </xf>
    <xf numFmtId="0" fontId="50" fillId="34" borderId="87" xfId="0" applyFont="1" applyFill="1" applyBorder="1" applyAlignment="1" applyProtection="1">
      <alignment horizontal="right" indent="1"/>
      <protection locked="0"/>
    </xf>
    <xf numFmtId="0" fontId="79" fillId="34" borderId="88" xfId="0" applyFont="1" applyFill="1" applyBorder="1" applyAlignment="1">
      <alignment horizontal="right" indent="1"/>
    </xf>
    <xf numFmtId="0" fontId="50" fillId="31" borderId="87" xfId="0" applyFont="1" applyFill="1" applyBorder="1" applyProtection="1">
      <protection locked="0"/>
    </xf>
    <xf numFmtId="0" fontId="79" fillId="31" borderId="88" xfId="0" applyFont="1" applyFill="1" applyBorder="1"/>
    <xf numFmtId="164" fontId="50" fillId="31" borderId="83" xfId="0" applyNumberFormat="1" applyFont="1" applyFill="1" applyBorder="1" applyAlignment="1" applyProtection="1">
      <alignment horizontal="right" indent="1"/>
      <protection locked="0"/>
    </xf>
    <xf numFmtId="0" fontId="79" fillId="31" borderId="84" xfId="0" applyFont="1" applyFill="1" applyBorder="1" applyAlignment="1">
      <alignment horizontal="right" indent="1"/>
    </xf>
    <xf numFmtId="0" fontId="50" fillId="31" borderId="83" xfId="0" applyFont="1" applyFill="1" applyBorder="1" applyAlignment="1" applyProtection="1">
      <alignment horizontal="center" vertical="center"/>
      <protection locked="0"/>
    </xf>
    <xf numFmtId="0" fontId="79" fillId="31" borderId="84" xfId="0" applyFont="1" applyFill="1" applyBorder="1" applyAlignment="1">
      <alignment horizontal="center" vertical="center"/>
    </xf>
    <xf numFmtId="0" fontId="50" fillId="31" borderId="87" xfId="0" applyFont="1" applyFill="1" applyBorder="1" applyAlignment="1" applyProtection="1">
      <alignment horizontal="right" indent="1"/>
      <protection locked="0"/>
    </xf>
    <xf numFmtId="0" fontId="79" fillId="31" borderId="88" xfId="0" applyFont="1" applyFill="1" applyBorder="1" applyAlignment="1">
      <alignment horizontal="right" indent="1"/>
    </xf>
    <xf numFmtId="0" fontId="50" fillId="30" borderId="87" xfId="0" applyFont="1" applyFill="1" applyBorder="1" applyProtection="1">
      <protection locked="0"/>
    </xf>
    <xf numFmtId="0" fontId="79" fillId="30" borderId="88" xfId="0" applyFont="1" applyFill="1" applyBorder="1"/>
    <xf numFmtId="164" fontId="50" fillId="30" borderId="83" xfId="0" applyNumberFormat="1" applyFont="1" applyFill="1" applyBorder="1" applyAlignment="1" applyProtection="1">
      <alignment horizontal="right" indent="1"/>
      <protection locked="0"/>
    </xf>
    <xf numFmtId="0" fontId="79" fillId="30" borderId="84" xfId="0" applyFont="1" applyFill="1" applyBorder="1" applyAlignment="1">
      <alignment horizontal="right" indent="1"/>
    </xf>
    <xf numFmtId="0" fontId="50" fillId="30" borderId="83" xfId="0" applyFont="1" applyFill="1" applyBorder="1" applyAlignment="1" applyProtection="1">
      <alignment horizontal="center" vertical="center"/>
      <protection locked="0"/>
    </xf>
    <xf numFmtId="0" fontId="79" fillId="30" borderId="84" xfId="0" applyFont="1" applyFill="1" applyBorder="1" applyAlignment="1">
      <alignment horizontal="center" vertical="center"/>
    </xf>
    <xf numFmtId="0" fontId="50" fillId="30" borderId="87" xfId="0" applyFont="1" applyFill="1" applyBorder="1" applyAlignment="1" applyProtection="1">
      <alignment horizontal="right" indent="1"/>
      <protection locked="0"/>
    </xf>
    <xf numFmtId="0" fontId="79" fillId="30" borderId="88" xfId="0" applyFont="1" applyFill="1" applyBorder="1" applyAlignment="1">
      <alignment horizontal="right" indent="1"/>
    </xf>
    <xf numFmtId="0" fontId="40" fillId="20" borderId="50" xfId="0" applyFont="1" applyFill="1" applyBorder="1" applyAlignment="1" applyProtection="1">
      <alignment vertical="center"/>
      <protection locked="0"/>
    </xf>
    <xf numFmtId="164" fontId="40" fillId="20" borderId="50" xfId="0" applyNumberFormat="1" applyFont="1" applyFill="1" applyBorder="1" applyAlignment="1" applyProtection="1">
      <alignment vertical="center"/>
      <protection locked="0"/>
    </xf>
    <xf numFmtId="164" fontId="40" fillId="20" borderId="42" xfId="0" applyNumberFormat="1" applyFont="1" applyFill="1" applyBorder="1" applyAlignment="1" applyProtection="1">
      <alignment vertical="center"/>
      <protection locked="0"/>
    </xf>
    <xf numFmtId="0" fontId="44" fillId="0" borderId="43" xfId="1" applyFont="1" applyFill="1" applyBorder="1" applyAlignment="1">
      <alignment horizontal="center" vertical="center" wrapText="1"/>
    </xf>
    <xf numFmtId="164" fontId="40" fillId="0" borderId="0" xfId="0" applyNumberFormat="1" applyFont="1" applyAlignment="1">
      <alignment vertical="center"/>
    </xf>
    <xf numFmtId="0" fontId="40" fillId="17" borderId="42" xfId="0" applyFont="1" applyFill="1" applyBorder="1" applyAlignment="1" applyProtection="1">
      <alignment vertical="center"/>
      <protection locked="0"/>
    </xf>
    <xf numFmtId="164" fontId="40" fillId="17" borderId="42" xfId="0" applyNumberFormat="1" applyFont="1" applyFill="1" applyBorder="1" applyAlignment="1" applyProtection="1">
      <alignment vertical="center"/>
      <protection locked="0"/>
    </xf>
    <xf numFmtId="0" fontId="20" fillId="6" borderId="0" xfId="0" applyFont="1" applyFill="1"/>
    <xf numFmtId="0" fontId="16" fillId="0" borderId="0" xfId="0" applyFont="1" applyAlignment="1">
      <alignment horizontal="center"/>
    </xf>
    <xf numFmtId="0" fontId="7" fillId="4" borderId="10" xfId="0" applyFont="1" applyFill="1" applyBorder="1" applyAlignment="1">
      <alignment horizontal="center"/>
    </xf>
    <xf numFmtId="0" fontId="2" fillId="4" borderId="10" xfId="0" applyFont="1" applyFill="1" applyBorder="1" applyAlignment="1">
      <alignment horizontal="center"/>
    </xf>
    <xf numFmtId="0" fontId="9" fillId="2" borderId="10" xfId="0" applyFont="1" applyFill="1" applyBorder="1" applyAlignment="1">
      <alignment horizontal="center"/>
    </xf>
    <xf numFmtId="0" fontId="10" fillId="2" borderId="10" xfId="0" applyFont="1" applyFill="1" applyBorder="1" applyAlignment="1">
      <alignment horizontal="center"/>
    </xf>
    <xf numFmtId="0" fontId="10" fillId="2" borderId="10" xfId="0" applyFont="1" applyFill="1" applyBorder="1"/>
    <xf numFmtId="0" fontId="29" fillId="0" borderId="0" xfId="0" applyFont="1" applyAlignment="1">
      <alignment horizontal="center" vertical="center"/>
    </xf>
    <xf numFmtId="0" fontId="16" fillId="0" borderId="0" xfId="0" applyFont="1" applyAlignment="1">
      <alignment horizontal="center" vertical="center"/>
    </xf>
    <xf numFmtId="0" fontId="7" fillId="4" borderId="8" xfId="0" applyFont="1" applyFill="1" applyBorder="1" applyAlignment="1">
      <alignment horizontal="center"/>
    </xf>
    <xf numFmtId="0" fontId="2" fillId="4" borderId="8" xfId="0" applyFont="1" applyFill="1" applyBorder="1" applyAlignment="1">
      <alignment horizontal="center"/>
    </xf>
    <xf numFmtId="0" fontId="4" fillId="4" borderId="8" xfId="0" applyFont="1" applyFill="1" applyBorder="1" applyAlignment="1">
      <alignment horizontal="center"/>
    </xf>
    <xf numFmtId="0" fontId="12" fillId="2" borderId="10" xfId="0" applyFont="1" applyFill="1" applyBorder="1" applyAlignment="1">
      <alignment horizontal="center"/>
    </xf>
    <xf numFmtId="0" fontId="13" fillId="2" borderId="10" xfId="0" applyFont="1" applyFill="1" applyBorder="1" applyAlignment="1">
      <alignment horizontal="center"/>
    </xf>
    <xf numFmtId="0" fontId="14" fillId="0" borderId="21" xfId="0" applyFont="1" applyBorder="1" applyProtection="1">
      <protection locked="0"/>
    </xf>
    <xf numFmtId="0" fontId="15" fillId="0" borderId="22" xfId="0" applyFont="1" applyBorder="1" applyProtection="1">
      <protection locked="0"/>
    </xf>
    <xf numFmtId="164" fontId="5" fillId="0" borderId="21" xfId="0" applyNumberFormat="1" applyFont="1" applyBorder="1" applyProtection="1">
      <protection locked="0"/>
    </xf>
    <xf numFmtId="164" fontId="0" fillId="0" borderId="22" xfId="0" applyNumberFormat="1" applyBorder="1" applyProtection="1">
      <protection locked="0"/>
    </xf>
    <xf numFmtId="0" fontId="14" fillId="0" borderId="19" xfId="0" applyFont="1" applyBorder="1" applyProtection="1">
      <protection locked="0"/>
    </xf>
    <xf numFmtId="0" fontId="15" fillId="0" borderId="20" xfId="0" applyFont="1" applyBorder="1" applyProtection="1">
      <protection locked="0"/>
    </xf>
    <xf numFmtId="164" fontId="5" fillId="0" borderId="29" xfId="0" applyNumberFormat="1" applyFont="1" applyBorder="1" applyProtection="1">
      <protection locked="0"/>
    </xf>
    <xf numFmtId="0" fontId="14" fillId="0" borderId="27" xfId="0" applyFont="1" applyBorder="1" applyProtection="1">
      <protection locked="0"/>
    </xf>
    <xf numFmtId="0" fontId="15" fillId="0" borderId="28" xfId="0" applyFont="1" applyBorder="1" applyProtection="1">
      <protection locked="0"/>
    </xf>
    <xf numFmtId="0" fontId="14" fillId="0" borderId="23" xfId="0" applyFont="1" applyBorder="1" applyProtection="1">
      <protection locked="0"/>
    </xf>
    <xf numFmtId="0" fontId="14" fillId="0" borderId="24" xfId="0" applyFont="1" applyBorder="1" applyProtection="1">
      <protection locked="0"/>
    </xf>
    <xf numFmtId="164" fontId="5" fillId="0" borderId="23" xfId="0" applyNumberFormat="1" applyFont="1" applyBorder="1" applyProtection="1">
      <protection locked="0"/>
    </xf>
    <xf numFmtId="164" fontId="5" fillId="0" borderId="24" xfId="0" applyNumberFormat="1" applyFont="1" applyBorder="1" applyProtection="1">
      <protection locked="0"/>
    </xf>
    <xf numFmtId="0" fontId="6" fillId="5" borderId="25" xfId="0" applyFont="1" applyFill="1" applyBorder="1"/>
    <xf numFmtId="0" fontId="3" fillId="5" borderId="26" xfId="0" applyFont="1" applyFill="1" applyBorder="1"/>
    <xf numFmtId="164" fontId="6" fillId="5" borderId="27" xfId="0" applyNumberFormat="1" applyFont="1" applyFill="1" applyBorder="1"/>
    <xf numFmtId="164" fontId="3" fillId="5" borderId="28" xfId="0" applyNumberFormat="1" applyFont="1" applyFill="1" applyBorder="1"/>
    <xf numFmtId="0" fontId="12" fillId="2" borderId="14" xfId="0" applyFont="1" applyFill="1" applyBorder="1" applyAlignment="1">
      <alignment horizontal="center"/>
    </xf>
    <xf numFmtId="0" fontId="12" fillId="2" borderId="13" xfId="0" applyFont="1" applyFill="1" applyBorder="1" applyAlignment="1">
      <alignment horizontal="center"/>
    </xf>
    <xf numFmtId="0" fontId="13" fillId="2" borderId="13" xfId="0" applyFont="1" applyFill="1" applyBorder="1" applyAlignment="1">
      <alignment horizontal="center"/>
    </xf>
    <xf numFmtId="0" fontId="13" fillId="2" borderId="15" xfId="0" applyFont="1" applyFill="1" applyBorder="1" applyAlignment="1">
      <alignment horizontal="center"/>
    </xf>
    <xf numFmtId="0" fontId="9" fillId="2" borderId="16" xfId="0" applyFont="1" applyFill="1" applyBorder="1" applyAlignment="1">
      <alignment horizontal="center"/>
    </xf>
    <xf numFmtId="0" fontId="9" fillId="2" borderId="17" xfId="0" applyFont="1" applyFill="1" applyBorder="1" applyAlignment="1">
      <alignment horizontal="center"/>
    </xf>
    <xf numFmtId="0" fontId="10" fillId="2" borderId="18" xfId="0" applyFont="1" applyFill="1" applyBorder="1"/>
    <xf numFmtId="0" fontId="23" fillId="0" borderId="4" xfId="0" applyFont="1" applyBorder="1" applyAlignment="1">
      <alignment horizontal="center" vertical="center"/>
    </xf>
    <xf numFmtId="0" fontId="3" fillId="0" borderId="3" xfId="0" applyFont="1" applyBorder="1" applyAlignment="1">
      <alignment horizontal="center"/>
    </xf>
    <xf numFmtId="164" fontId="24" fillId="0" borderId="4" xfId="0" applyNumberFormat="1" applyFont="1" applyBorder="1" applyAlignment="1">
      <alignment horizontal="center" vertical="center"/>
    </xf>
    <xf numFmtId="0" fontId="0" fillId="0" borderId="3" xfId="0" applyBorder="1" applyAlignment="1">
      <alignment horizontal="center"/>
    </xf>
    <xf numFmtId="166" fontId="24" fillId="7" borderId="4" xfId="0" applyNumberFormat="1" applyFont="1" applyFill="1" applyBorder="1" applyAlignment="1">
      <alignment horizontal="center" vertical="center"/>
    </xf>
    <xf numFmtId="0" fontId="0" fillId="7" borderId="3" xfId="0" applyFill="1" applyBorder="1" applyAlignment="1">
      <alignment horizontal="center"/>
    </xf>
    <xf numFmtId="164" fontId="5" fillId="0" borderId="19" xfId="0" applyNumberFormat="1" applyFont="1" applyBorder="1" applyProtection="1">
      <protection locked="0"/>
    </xf>
    <xf numFmtId="164" fontId="0" fillId="0" borderId="20" xfId="0" applyNumberFormat="1" applyBorder="1" applyProtection="1">
      <protection locked="0"/>
    </xf>
    <xf numFmtId="0" fontId="6" fillId="7" borderId="25" xfId="0" applyFont="1" applyFill="1" applyBorder="1"/>
    <xf numFmtId="0" fontId="3" fillId="7" borderId="26" xfId="0" applyFont="1" applyFill="1" applyBorder="1"/>
    <xf numFmtId="164" fontId="6" fillId="7" borderId="25" xfId="0" applyNumberFormat="1" applyFont="1" applyFill="1" applyBorder="1"/>
    <xf numFmtId="164" fontId="3" fillId="7" borderId="26" xfId="0" applyNumberFormat="1" applyFont="1" applyFill="1" applyBorder="1"/>
    <xf numFmtId="0" fontId="23" fillId="0" borderId="3" xfId="0" applyFont="1" applyBorder="1" applyAlignment="1">
      <alignment horizontal="center" vertical="center"/>
    </xf>
    <xf numFmtId="164" fontId="24" fillId="0" borderId="3" xfId="0" applyNumberFormat="1" applyFont="1" applyBorder="1" applyAlignment="1">
      <alignment horizontal="center" vertical="center"/>
    </xf>
    <xf numFmtId="0" fontId="0" fillId="0" borderId="3" xfId="0" applyBorder="1" applyAlignment="1">
      <alignment horizontal="center" vertical="center"/>
    </xf>
    <xf numFmtId="166" fontId="24" fillId="7" borderId="3" xfId="0" applyNumberFormat="1" applyFont="1" applyFill="1" applyBorder="1" applyAlignment="1">
      <alignment horizontal="center" vertical="center"/>
    </xf>
    <xf numFmtId="0" fontId="23" fillId="7" borderId="3" xfId="0" applyFont="1" applyFill="1" applyBorder="1" applyAlignment="1">
      <alignment horizontal="center" vertical="center" wrapText="1"/>
    </xf>
    <xf numFmtId="0" fontId="3" fillId="7" borderId="3" xfId="0" applyFont="1" applyFill="1" applyBorder="1" applyAlignment="1">
      <alignment horizontal="center" wrapText="1"/>
    </xf>
    <xf numFmtId="164" fontId="25" fillId="7" borderId="3" xfId="0" applyNumberFormat="1" applyFont="1" applyFill="1" applyBorder="1" applyAlignment="1">
      <alignment horizontal="center" vertical="center"/>
    </xf>
    <xf numFmtId="0" fontId="3" fillId="7" borderId="3" xfId="0" applyFont="1" applyFill="1" applyBorder="1" applyAlignment="1">
      <alignment horizontal="center" vertical="center"/>
    </xf>
    <xf numFmtId="166" fontId="25" fillId="7" borderId="3" xfId="0" applyNumberFormat="1" applyFont="1" applyFill="1" applyBorder="1" applyAlignment="1">
      <alignment horizontal="center" vertical="center"/>
    </xf>
    <xf numFmtId="0" fontId="3" fillId="7" borderId="3" xfId="0" applyFont="1" applyFill="1" applyBorder="1" applyAlignment="1">
      <alignment horizontal="center"/>
    </xf>
    <xf numFmtId="0" fontId="94" fillId="0" borderId="16" xfId="2" applyFont="1" applyFill="1" applyBorder="1" applyAlignment="1">
      <alignment horizontal="center" vertical="top"/>
    </xf>
    <xf numFmtId="0" fontId="94" fillId="0" borderId="17" xfId="2" applyFont="1" applyFill="1" applyBorder="1" applyAlignment="1">
      <alignment horizontal="center" vertical="top"/>
    </xf>
    <xf numFmtId="0" fontId="94" fillId="0" borderId="18" xfId="2" applyFont="1" applyFill="1" applyBorder="1" applyAlignment="1">
      <alignment horizontal="center" vertical="top"/>
    </xf>
    <xf numFmtId="0" fontId="95" fillId="0" borderId="16" xfId="2" applyFont="1" applyBorder="1" applyAlignment="1">
      <alignment horizontal="center" vertical="top" wrapText="1"/>
    </xf>
    <xf numFmtId="0" fontId="95" fillId="0" borderId="17" xfId="2" applyFont="1" applyBorder="1" applyAlignment="1">
      <alignment horizontal="center" vertical="top" wrapText="1"/>
    </xf>
    <xf numFmtId="0" fontId="95" fillId="0" borderId="18" xfId="2" applyFont="1" applyBorder="1" applyAlignment="1">
      <alignment horizontal="center" vertical="top" wrapText="1"/>
    </xf>
    <xf numFmtId="0" fontId="93" fillId="0" borderId="16" xfId="2" applyFont="1" applyFill="1" applyBorder="1" applyAlignment="1">
      <alignment horizontal="center" vertical="top"/>
    </xf>
    <xf numFmtId="0" fontId="93" fillId="0" borderId="17" xfId="2" applyFont="1" applyBorder="1" applyAlignment="1">
      <alignment horizontal="center" vertical="top"/>
    </xf>
    <xf numFmtId="0" fontId="93" fillId="0" borderId="18" xfId="2" applyFont="1" applyBorder="1" applyAlignment="1">
      <alignment horizontal="center" vertical="top"/>
    </xf>
    <xf numFmtId="0" fontId="97" fillId="8" borderId="0" xfId="0" applyFont="1" applyFill="1" applyAlignment="1">
      <alignment horizontal="center" wrapText="1"/>
    </xf>
    <xf numFmtId="0" fontId="96" fillId="8" borderId="16" xfId="0" applyFont="1" applyFill="1" applyBorder="1" applyAlignment="1">
      <alignment horizontal="center" vertical="center"/>
    </xf>
    <xf numFmtId="0" fontId="96" fillId="8" borderId="17" xfId="0" applyFont="1" applyFill="1" applyBorder="1" applyAlignment="1">
      <alignment horizontal="center" vertical="center"/>
    </xf>
    <xf numFmtId="0" fontId="96" fillId="8" borderId="18" xfId="0" applyFont="1" applyFill="1" applyBorder="1" applyAlignment="1">
      <alignment horizontal="center" vertical="center"/>
    </xf>
  </cellXfs>
  <cellStyles count="5">
    <cellStyle name="Currency" xfId="4" builtinId="4"/>
    <cellStyle name="Heading 1" xfId="1" builtinId="16"/>
    <cellStyle name="Hyperlink" xfId="2" builtinId="8"/>
    <cellStyle name="Normal" xfId="0" builtinId="0"/>
    <cellStyle name="Totals" xfId="3" xr:uid="{AEAE4020-3D1F-4050-9BA8-798CF1294BFD}"/>
  </cellStyles>
  <dxfs count="0"/>
  <tableStyles count="0" defaultTableStyle="TableStyleMedium2" defaultPivotStyle="PivotStyleLight16"/>
  <colors>
    <mruColors>
      <color rgb="FF3BBFAD"/>
      <color rgb="FFF4B744"/>
      <color rgb="FF007F7F"/>
      <color rgb="FFC4C6C8"/>
      <color rgb="FF2A2D30"/>
      <color rgb="FF485056"/>
      <color rgb="FF000000"/>
      <color rgb="FF33BEAD"/>
      <color rgb="FF4D4D4D"/>
      <color rgb="FF007F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9B3-44A4-8674-E3B39501F36C}"/>
              </c:ext>
            </c:extLst>
          </c:dPt>
          <c:dPt>
            <c:idx val="1"/>
            <c:bubble3D val="0"/>
            <c:spPr>
              <a:solidFill>
                <a:srgbClr val="007F7F"/>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9B3-44A4-8674-E3B39501F36C}"/>
              </c:ext>
            </c:extLst>
          </c:dPt>
          <c:dLbls>
            <c:dLbl>
              <c:idx val="0"/>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sz="900">
                        <a:latin typeface="DIN" panose="02000503040000020003" pitchFamily="2" charset="0"/>
                      </a:rPr>
                      <a:t>SAVINGS</a:t>
                    </a:r>
                  </a:p>
                  <a:p>
                    <a:pPr>
                      <a:defRPr/>
                    </a:pPr>
                    <a:fld id="{4D8BB71B-7D61-472E-9A2F-7293C2CCAB9C}" type="PERCENTAGE">
                      <a:rPr lang="en-US" sz="900">
                        <a:latin typeface="DIN" panose="02000503040000020003" pitchFamily="2" charset="0"/>
                      </a:rPr>
                      <a:pPr>
                        <a:defRPr/>
                      </a:pPr>
                      <a:t>[PERCENTAGE]</a:t>
                    </a:fld>
                    <a:endParaRPr lang="en-US"/>
                  </a:p>
                </c:rich>
              </c:tx>
              <c:spPr>
                <a:solidFill>
                  <a:srgbClr val="007F7F"/>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15:layout>
                    <c:manualLayout>
                      <c:w val="0.24145483976661294"/>
                      <c:h val="0.14112994350282485"/>
                    </c:manualLayout>
                  </c15:layout>
                  <c15:dlblFieldTable/>
                  <c15:showDataLabelsRange val="0"/>
                </c:ext>
                <c:ext xmlns:c16="http://schemas.microsoft.com/office/drawing/2014/chart" uri="{C3380CC4-5D6E-409C-BE32-E72D297353CC}">
                  <c16:uniqueId val="{00000001-49B3-44A4-8674-E3B39501F36C}"/>
                </c:ext>
              </c:extLst>
            </c:dLbl>
            <c:dLbl>
              <c:idx val="1"/>
              <c:layout>
                <c:manualLayout>
                  <c:x val="0.17367827864698604"/>
                  <c:y val="-2.0780283820454645E-2"/>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sz="900">
                        <a:latin typeface="DIN" panose="02000503040000020003" pitchFamily="2" charset="0"/>
                      </a:rPr>
                      <a:t>SPENDING</a:t>
                    </a:r>
                  </a:p>
                  <a:p>
                    <a:pPr>
                      <a:defRPr/>
                    </a:pPr>
                    <a:fld id="{CE53B689-ED7B-4A28-9E2F-52481548C875}" type="PERCENTAGE">
                      <a:rPr lang="en-US" sz="900">
                        <a:latin typeface="DIN" panose="02000503040000020003" pitchFamily="2" charset="0"/>
                      </a:rPr>
                      <a:pPr>
                        <a:defRPr/>
                      </a:pPr>
                      <a:t>[PERCENTAGE]</a:t>
                    </a:fld>
                    <a:endParaRPr lang="en-US"/>
                  </a:p>
                </c:rich>
              </c:tx>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layout>
                    <c:manualLayout>
                      <c:w val="0.26573116261207452"/>
                      <c:h val="0.15283153165176386"/>
                    </c:manualLayout>
                  </c15:layout>
                  <c15:dlblFieldTable/>
                  <c15:showDataLabelsRange val="0"/>
                </c:ext>
                <c:ext xmlns:c16="http://schemas.microsoft.com/office/drawing/2014/chart" uri="{C3380CC4-5D6E-409C-BE32-E72D297353CC}">
                  <c16:uniqueId val="{00000003-49B3-44A4-8674-E3B39501F36C}"/>
                </c:ext>
              </c:extLst>
            </c:dLbl>
            <c:spPr>
              <a:solidFill>
                <a:srgbClr val="007F7F"/>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('YEARLY DASHBOARD'!$B$12,'YEARLY DASHBOARD'!$B$9)</c:f>
              <c:numCache>
                <c:formatCode>"$"#,##0.00</c:formatCode>
                <c:ptCount val="2"/>
                <c:pt idx="0">
                  <c:v>0</c:v>
                </c:pt>
                <c:pt idx="1">
                  <c:v>0</c:v>
                </c:pt>
              </c:numCache>
            </c:numRef>
          </c:val>
          <c:extLst>
            <c:ext xmlns:c16="http://schemas.microsoft.com/office/drawing/2014/chart" uri="{C3380CC4-5D6E-409C-BE32-E72D297353CC}">
              <c16:uniqueId val="{00000004-49B3-44A4-8674-E3B39501F36C}"/>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spPr>
            <a:solidFill>
              <a:schemeClr val="accent3"/>
            </a:solidFill>
            <a:ln>
              <a:noFill/>
            </a:ln>
            <a:effectLst/>
            <a:sp3d/>
          </c:spPr>
          <c:invertIfNegative val="0"/>
          <c:dPt>
            <c:idx val="0"/>
            <c:invertIfNegative val="0"/>
            <c:bubble3D val="0"/>
            <c:spPr>
              <a:solidFill>
                <a:srgbClr val="33BEAD"/>
              </a:solidFill>
              <a:ln>
                <a:noFill/>
              </a:ln>
              <a:effectLst/>
              <a:sp3d/>
            </c:spPr>
            <c:extLst>
              <c:ext xmlns:c16="http://schemas.microsoft.com/office/drawing/2014/chart" uri="{C3380CC4-5D6E-409C-BE32-E72D297353CC}">
                <c16:uniqueId val="{00000001-1C28-C74A-8D4D-AFE5123E04E1}"/>
              </c:ext>
            </c:extLst>
          </c:dPt>
          <c:dPt>
            <c:idx val="1"/>
            <c:invertIfNegative val="0"/>
            <c:bubble3D val="0"/>
            <c:spPr>
              <a:solidFill>
                <a:srgbClr val="33BEAD"/>
              </a:solidFill>
              <a:ln>
                <a:noFill/>
              </a:ln>
              <a:effectLst/>
              <a:sp3d/>
            </c:spPr>
            <c:extLst>
              <c:ext xmlns:c16="http://schemas.microsoft.com/office/drawing/2014/chart" uri="{C3380CC4-5D6E-409C-BE32-E72D297353CC}">
                <c16:uniqueId val="{00000002-1C28-C74A-8D4D-AFE5123E04E1}"/>
              </c:ext>
            </c:extLst>
          </c:dPt>
          <c:dPt>
            <c:idx val="2"/>
            <c:invertIfNegative val="0"/>
            <c:bubble3D val="0"/>
            <c:spPr>
              <a:solidFill>
                <a:srgbClr val="33BEAD"/>
              </a:solidFill>
              <a:ln>
                <a:noFill/>
              </a:ln>
              <a:effectLst/>
              <a:sp3d/>
            </c:spPr>
            <c:extLst>
              <c:ext xmlns:c16="http://schemas.microsoft.com/office/drawing/2014/chart" uri="{C3380CC4-5D6E-409C-BE32-E72D297353CC}">
                <c16:uniqueId val="{00000003-1C28-C74A-8D4D-AFE5123E04E1}"/>
              </c:ext>
            </c:extLst>
          </c:dPt>
          <c:dPt>
            <c:idx val="3"/>
            <c:invertIfNegative val="0"/>
            <c:bubble3D val="0"/>
            <c:spPr>
              <a:solidFill>
                <a:srgbClr val="33BEAD"/>
              </a:solidFill>
              <a:ln>
                <a:noFill/>
              </a:ln>
              <a:effectLst/>
              <a:sp3d/>
            </c:spPr>
            <c:extLst>
              <c:ext xmlns:c16="http://schemas.microsoft.com/office/drawing/2014/chart" uri="{C3380CC4-5D6E-409C-BE32-E72D297353CC}">
                <c16:uniqueId val="{00000004-1C28-C74A-8D4D-AFE5123E04E1}"/>
              </c:ext>
            </c:extLst>
          </c:dPt>
          <c:dPt>
            <c:idx val="4"/>
            <c:invertIfNegative val="0"/>
            <c:bubble3D val="0"/>
            <c:spPr>
              <a:solidFill>
                <a:srgbClr val="33BEAD"/>
              </a:solidFill>
              <a:ln>
                <a:noFill/>
              </a:ln>
              <a:effectLst/>
              <a:sp3d/>
            </c:spPr>
            <c:extLst>
              <c:ext xmlns:c16="http://schemas.microsoft.com/office/drawing/2014/chart" uri="{C3380CC4-5D6E-409C-BE32-E72D297353CC}">
                <c16:uniqueId val="{00000005-1C28-C74A-8D4D-AFE5123E04E1}"/>
              </c:ext>
            </c:extLst>
          </c:dPt>
          <c:dPt>
            <c:idx val="5"/>
            <c:invertIfNegative val="0"/>
            <c:bubble3D val="0"/>
            <c:spPr>
              <a:solidFill>
                <a:srgbClr val="33BEAD"/>
              </a:solidFill>
              <a:ln>
                <a:noFill/>
              </a:ln>
              <a:effectLst/>
              <a:sp3d/>
            </c:spPr>
            <c:extLst>
              <c:ext xmlns:c16="http://schemas.microsoft.com/office/drawing/2014/chart" uri="{C3380CC4-5D6E-409C-BE32-E72D297353CC}">
                <c16:uniqueId val="{00000006-1C28-C74A-8D4D-AFE5123E04E1}"/>
              </c:ext>
            </c:extLst>
          </c:dPt>
          <c:dPt>
            <c:idx val="6"/>
            <c:invertIfNegative val="0"/>
            <c:bubble3D val="0"/>
            <c:spPr>
              <a:solidFill>
                <a:srgbClr val="33BEAD"/>
              </a:solidFill>
              <a:ln>
                <a:noFill/>
              </a:ln>
              <a:effectLst/>
              <a:sp3d/>
            </c:spPr>
            <c:extLst>
              <c:ext xmlns:c16="http://schemas.microsoft.com/office/drawing/2014/chart" uri="{C3380CC4-5D6E-409C-BE32-E72D297353CC}">
                <c16:uniqueId val="{00000007-1C28-C74A-8D4D-AFE5123E04E1}"/>
              </c:ext>
            </c:extLst>
          </c:dPt>
          <c:cat>
            <c:strRef>
              <c:f>('YEARLY DASHBOARD'!$H$6,'YEARLY DASHBOARD'!$H$8,'YEARLY DASHBOARD'!$H$9,'YEARLY DASHBOARD'!$H$11,'YEARLY DASHBOARD'!$H$12,'YEARLY DASHBOARD'!$H$14,'YEARLY DASHBOARD'!$H$15)</c:f>
              <c:strCache>
                <c:ptCount val="7"/>
                <c:pt idx="0">
                  <c:v>Emergency Fund</c:v>
                </c:pt>
                <c:pt idx="1">
                  <c:v>Short-term Savings</c:v>
                </c:pt>
                <c:pt idx="2">
                  <c:v>Long Term Savings</c:v>
                </c:pt>
                <c:pt idx="3">
                  <c:v>Stocks</c:v>
                </c:pt>
                <c:pt idx="4">
                  <c:v>Retirement</c:v>
                </c:pt>
                <c:pt idx="5">
                  <c:v>Goal-Savings</c:v>
                </c:pt>
                <c:pt idx="6">
                  <c:v>Other</c:v>
                </c:pt>
              </c:strCache>
            </c:strRef>
          </c:cat>
          <c:val>
            <c:numRef>
              <c:f>('YEARLY DASHBOARD'!$J$6,'YEARLY DASHBOARD'!$J$8,'YEARLY DASHBOARD'!$J$9,'YEARLY DASHBOARD'!$J$11,'YEARLY DASHBOARD'!$J$12,'YEARLY DASHBOARD'!$J$14,'YEARLY DASHBOARD'!$J$15)</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077-489F-BB96-E53779DF32DD}"/>
            </c:ext>
          </c:extLst>
        </c:ser>
        <c:dLbls>
          <c:showLegendKey val="0"/>
          <c:showVal val="0"/>
          <c:showCatName val="0"/>
          <c:showSerName val="0"/>
          <c:showPercent val="0"/>
          <c:showBubbleSize val="0"/>
        </c:dLbls>
        <c:gapWidth val="150"/>
        <c:shape val="box"/>
        <c:axId val="1423983519"/>
        <c:axId val="1423983935"/>
        <c:axId val="0"/>
      </c:bar3DChart>
      <c:catAx>
        <c:axId val="142398351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3983935"/>
        <c:crosses val="autoZero"/>
        <c:auto val="1"/>
        <c:lblAlgn val="ctr"/>
        <c:lblOffset val="100"/>
        <c:noMultiLvlLbl val="0"/>
      </c:catAx>
      <c:valAx>
        <c:axId val="1423983935"/>
        <c:scaling>
          <c:orientation val="minMax"/>
        </c:scaling>
        <c:delete val="0"/>
        <c:axPos val="l"/>
        <c:majorGridlines>
          <c:spPr>
            <a:ln w="9525" cap="flat" cmpd="sng" algn="ctr">
              <a:solidFill>
                <a:schemeClr val="tx1">
                  <a:lumMod val="15000"/>
                  <a:lumOff val="85000"/>
                </a:schemeClr>
              </a:solidFill>
              <a:round/>
            </a:ln>
            <a:effectLst>
              <a:outerShdw blurRad="50800" dist="50800" dir="5400000" sx="1000" sy="1000" algn="ctr" rotWithShape="0">
                <a:srgbClr val="000000">
                  <a:alpha val="43137"/>
                </a:srgbClr>
              </a:outerShdw>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39835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JANUARY!$G$6:$G$13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JANUARY!$I$6:$I$13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79C-4C21-8336-A8F1A4072C49}"/>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69F-4457-8E4C-D7EDC3AD0968}"/>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69F-4457-8E4C-D7EDC3AD0968}"/>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369F-4457-8E4C-D7EDC3AD0968}"/>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369F-4457-8E4C-D7EDC3AD0968}"/>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(JANUARY!$L$8,JANUARY!$L$11)</c:f>
              <c:numCache>
                <c:formatCode>"$"#,##0.00</c:formatCode>
                <c:ptCount val="2"/>
                <c:pt idx="0">
                  <c:v>0</c:v>
                </c:pt>
                <c:pt idx="1">
                  <c:v>0</c:v>
                </c:pt>
              </c:numCache>
            </c:numRef>
          </c:val>
          <c:extLst>
            <c:ext xmlns:c16="http://schemas.microsoft.com/office/drawing/2014/chart" uri="{C3380CC4-5D6E-409C-BE32-E72D297353CC}">
              <c16:uniqueId val="{00000000-B84E-4BCC-A4AE-C9E407196B77}"/>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FEBRUARY!$G$6:$G$13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FEBRUARY!$I$6:$I$13</c:f>
              <c:numCache>
                <c:formatCode>"$"#,##0.00</c:formatCode>
                <c:ptCount val="8"/>
                <c:pt idx="0">
                  <c:v>0</c:v>
                </c:pt>
                <c:pt idx="1">
                  <c:v>0</c:v>
                </c:pt>
                <c:pt idx="2">
                  <c:v>0</c:v>
                </c:pt>
                <c:pt idx="3">
                  <c:v>0</c:v>
                </c:pt>
                <c:pt idx="4">
                  <c:v>0</c:v>
                </c:pt>
              </c:numCache>
            </c:numRef>
          </c:val>
          <c:extLst>
            <c:ext xmlns:c16="http://schemas.microsoft.com/office/drawing/2014/chart" uri="{C3380CC4-5D6E-409C-BE32-E72D297353CC}">
              <c16:uniqueId val="{00000000-C78D-4DC9-831D-B90384781D12}"/>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031E-48FA-835C-6FC8921C2DF0}"/>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031E-48FA-835C-6FC8921C2DF0}"/>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031E-48FA-835C-6FC8921C2DF0}"/>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031E-48FA-835C-6FC8921C2DF0}"/>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(FEBRUARY!$L$8,FEBRUARY!$L$11)</c:f>
              <c:numCache>
                <c:formatCode>"$"#,##0.00</c:formatCode>
                <c:ptCount val="2"/>
                <c:pt idx="0">
                  <c:v>0</c:v>
                </c:pt>
                <c:pt idx="1">
                  <c:v>0</c:v>
                </c:pt>
              </c:numCache>
            </c:numRef>
          </c:val>
          <c:extLst>
            <c:ext xmlns:c16="http://schemas.microsoft.com/office/drawing/2014/chart" uri="{C3380CC4-5D6E-409C-BE32-E72D297353CC}">
              <c16:uniqueId val="{00000004-031E-48FA-835C-6FC8921C2DF0}"/>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MARCH!$G$6:$G$13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MARCH!$I$6:$I$13</c:f>
              <c:numCache>
                <c:formatCode>"$"#,##0.00</c:formatCode>
                <c:ptCount val="8"/>
              </c:numCache>
            </c:numRef>
          </c:val>
          <c:extLst>
            <c:ext xmlns:c16="http://schemas.microsoft.com/office/drawing/2014/chart" uri="{C3380CC4-5D6E-409C-BE32-E72D297353CC}">
              <c16:uniqueId val="{00000000-E4B4-4A45-B1EE-BB79A421B390}"/>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681-4D93-8EC4-1DBCF6FE4F6A}"/>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681-4D93-8EC4-1DBCF6FE4F6A}"/>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3681-4D93-8EC4-1DBCF6FE4F6A}"/>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3681-4D93-8EC4-1DBCF6FE4F6A}"/>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(MARCH!$L$8,MARCH!$L$11)</c:f>
              <c:numCache>
                <c:formatCode>"$"#,##0.00</c:formatCode>
                <c:ptCount val="2"/>
                <c:pt idx="0">
                  <c:v>0</c:v>
                </c:pt>
                <c:pt idx="1">
                  <c:v>0</c:v>
                </c:pt>
              </c:numCache>
            </c:numRef>
          </c:val>
          <c:extLst>
            <c:ext xmlns:c16="http://schemas.microsoft.com/office/drawing/2014/chart" uri="{C3380CC4-5D6E-409C-BE32-E72D297353CC}">
              <c16:uniqueId val="{00000004-3681-4D93-8EC4-1DBCF6FE4F6A}"/>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APRIL!$G$6:$G$13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APRIL!$I$6:$I$13</c:f>
              <c:numCache>
                <c:formatCode>"$"#,##0.00</c:formatCode>
                <c:ptCount val="8"/>
                <c:pt idx="0">
                  <c:v>0</c:v>
                </c:pt>
                <c:pt idx="1">
                  <c:v>0</c:v>
                </c:pt>
                <c:pt idx="2">
                  <c:v>0</c:v>
                </c:pt>
                <c:pt idx="3">
                  <c:v>0</c:v>
                </c:pt>
              </c:numCache>
            </c:numRef>
          </c:val>
          <c:extLst>
            <c:ext xmlns:c16="http://schemas.microsoft.com/office/drawing/2014/chart" uri="{C3380CC4-5D6E-409C-BE32-E72D297353CC}">
              <c16:uniqueId val="{00000000-90B1-40D9-8C70-B2E907B6BF28}"/>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AAC-47A1-AB25-61FF76C09296}"/>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AAC-47A1-AB25-61FF76C09296}"/>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DAAC-47A1-AB25-61FF76C09296}"/>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DAAC-47A1-AB25-61FF76C09296}"/>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(APRIL!$L$8,APRIL!$L$11)</c:f>
              <c:numCache>
                <c:formatCode>"$"#,##0.00</c:formatCode>
                <c:ptCount val="2"/>
                <c:pt idx="0">
                  <c:v>0</c:v>
                </c:pt>
                <c:pt idx="1">
                  <c:v>0</c:v>
                </c:pt>
              </c:numCache>
            </c:numRef>
          </c:val>
          <c:extLst>
            <c:ext xmlns:c16="http://schemas.microsoft.com/office/drawing/2014/chart" uri="{C3380CC4-5D6E-409C-BE32-E72D297353CC}">
              <c16:uniqueId val="{00000004-DAAC-47A1-AB25-61FF76C09296}"/>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MAY!$I$6:$I$13</c:f>
              <c:numCache>
                <c:formatCode>"$"#,##0.00</c:formatCode>
                <c:ptCount val="8"/>
                <c:pt idx="0">
                  <c:v>0</c:v>
                </c:pt>
                <c:pt idx="1">
                  <c:v>0</c:v>
                </c:pt>
                <c:pt idx="2">
                  <c:v>0</c:v>
                </c:pt>
                <c:pt idx="3">
                  <c:v>0</c:v>
                </c:pt>
              </c:numCache>
            </c:numRef>
          </c:val>
          <c:extLst>
            <c:ext xmlns:c16="http://schemas.microsoft.com/office/drawing/2014/chart" uri="{C3380CC4-5D6E-409C-BE32-E72D297353CC}">
              <c16:uniqueId val="{00000000-A34E-4869-8A42-2B0F51694564}"/>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966-4BAA-B519-BBC9AC4C5B59}"/>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966-4BAA-B519-BBC9AC4C5B59}"/>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7966-4BAA-B519-BBC9AC4C5B59}"/>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7966-4BAA-B519-BBC9AC4C5B59}"/>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(MAY!$L$8,MAY!$L$11)</c:f>
              <c:numCache>
                <c:formatCode>"$"#,##0.00</c:formatCode>
                <c:ptCount val="2"/>
                <c:pt idx="0">
                  <c:v>0</c:v>
                </c:pt>
                <c:pt idx="1">
                  <c:v>0</c:v>
                </c:pt>
              </c:numCache>
            </c:numRef>
          </c:val>
          <c:extLst>
            <c:ext xmlns:c16="http://schemas.microsoft.com/office/drawing/2014/chart" uri="{C3380CC4-5D6E-409C-BE32-E72D297353CC}">
              <c16:uniqueId val="{00000004-7966-4BAA-B519-BBC9AC4C5B59}"/>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JUNE!$I$6:$I$13</c:f>
              <c:numCache>
                <c:formatCode>"$"#,##0.00</c:formatCode>
                <c:ptCount val="8"/>
                <c:pt idx="0">
                  <c:v>0</c:v>
                </c:pt>
                <c:pt idx="1">
                  <c:v>0</c:v>
                </c:pt>
                <c:pt idx="2">
                  <c:v>0</c:v>
                </c:pt>
                <c:pt idx="3">
                  <c:v>0</c:v>
                </c:pt>
              </c:numCache>
            </c:numRef>
          </c:val>
          <c:extLst>
            <c:ext xmlns:c16="http://schemas.microsoft.com/office/drawing/2014/chart" uri="{C3380CC4-5D6E-409C-BE32-E72D297353CC}">
              <c16:uniqueId val="{00000000-B60F-43C6-98A6-C356F7228B2E}"/>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074F-440E-AFC8-CBAF85BC595C}"/>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074F-440E-AFC8-CBAF85BC595C}"/>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074F-440E-AFC8-CBAF85BC595C}"/>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074F-440E-AFC8-CBAF85BC595C}"/>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(JUNE!$L$8,JUNE!$L$11)</c:f>
              <c:numCache>
                <c:formatCode>"$"#,##0.00</c:formatCode>
                <c:ptCount val="2"/>
                <c:pt idx="0">
                  <c:v>0</c:v>
                </c:pt>
                <c:pt idx="1">
                  <c:v>0</c:v>
                </c:pt>
              </c:numCache>
            </c:numRef>
          </c:val>
          <c:extLst>
            <c:ext xmlns:c16="http://schemas.microsoft.com/office/drawing/2014/chart" uri="{C3380CC4-5D6E-409C-BE32-E72D297353CC}">
              <c16:uniqueId val="{00000004-074F-440E-AFC8-CBAF85BC595C}"/>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JULY!$I$6:$I$13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356-41F8-B6DA-26A48FB302E8}"/>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19E-4F1B-9C55-434EDCF31CC1}"/>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19E-4F1B-9C55-434EDCF31CC1}"/>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919E-4F1B-9C55-434EDCF31CC1}"/>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919E-4F1B-9C55-434EDCF31CC1}"/>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(JULY!$L$8,JULY!$L$11)</c:f>
              <c:numCache>
                <c:formatCode>"$"#,##0.00</c:formatCode>
                <c:ptCount val="2"/>
                <c:pt idx="0">
                  <c:v>0</c:v>
                </c:pt>
                <c:pt idx="1">
                  <c:v>0</c:v>
                </c:pt>
              </c:numCache>
            </c:numRef>
          </c:val>
          <c:extLst>
            <c:ext xmlns:c16="http://schemas.microsoft.com/office/drawing/2014/chart" uri="{C3380CC4-5D6E-409C-BE32-E72D297353CC}">
              <c16:uniqueId val="{00000004-919E-4F1B-9C55-434EDCF31CC1}"/>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BB99B">
                <a:alpha val="80000"/>
              </a:srgbClr>
            </a:solidFill>
            <a:ln>
              <a:noFill/>
            </a:ln>
            <a:effectLst/>
            <a:sp3d/>
          </c:spPr>
          <c:invertIfNegative val="0"/>
          <c:dPt>
            <c:idx val="0"/>
            <c:invertIfNegative val="0"/>
            <c:bubble3D val="0"/>
            <c:spPr>
              <a:solidFill>
                <a:srgbClr val="33BEAD"/>
              </a:solidFill>
              <a:ln>
                <a:noFill/>
              </a:ln>
              <a:effectLst/>
              <a:sp3d/>
            </c:spPr>
            <c:extLst>
              <c:ext xmlns:c16="http://schemas.microsoft.com/office/drawing/2014/chart" uri="{C3380CC4-5D6E-409C-BE32-E72D297353CC}">
                <c16:uniqueId val="{00000001-3B1E-0B44-B27F-4989DA0F3DF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AUGUST!$G$6:$G$13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AUGUST!$I$6:$I$13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F0B-4FA1-A15F-3A3BC8DA63A3}"/>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7BD-422D-A2B7-95D0068B1600}"/>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7BD-422D-A2B7-95D0068B1600}"/>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D7BD-422D-A2B7-95D0068B1600}"/>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D7BD-422D-A2B7-95D0068B1600}"/>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(AUGUST!$L$8,AUGUST!$L$11)</c:f>
              <c:numCache>
                <c:formatCode>"$"#,##0.00</c:formatCode>
                <c:ptCount val="2"/>
                <c:pt idx="0">
                  <c:v>0</c:v>
                </c:pt>
                <c:pt idx="1">
                  <c:v>0</c:v>
                </c:pt>
              </c:numCache>
            </c:numRef>
          </c:val>
          <c:extLst>
            <c:ext xmlns:c16="http://schemas.microsoft.com/office/drawing/2014/chart" uri="{C3380CC4-5D6E-409C-BE32-E72D297353CC}">
              <c16:uniqueId val="{00000004-D7BD-422D-A2B7-95D0068B1600}"/>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SEPTEMBER!$G$6:$G$13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SEPTEMBER!$I$6:$I$13</c:f>
              <c:numCache>
                <c:formatCode>"$"#,##0.00</c:formatCode>
                <c:ptCount val="8"/>
                <c:pt idx="0">
                  <c:v>0</c:v>
                </c:pt>
                <c:pt idx="1">
                  <c:v>0</c:v>
                </c:pt>
                <c:pt idx="2">
                  <c:v>0</c:v>
                </c:pt>
                <c:pt idx="3">
                  <c:v>0</c:v>
                </c:pt>
              </c:numCache>
            </c:numRef>
          </c:val>
          <c:extLst>
            <c:ext xmlns:c16="http://schemas.microsoft.com/office/drawing/2014/chart" uri="{C3380CC4-5D6E-409C-BE32-E72D297353CC}">
              <c16:uniqueId val="{00000000-157E-4E8D-B172-D64BA3BB5A09}"/>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471-43CC-94D3-55CA95072325}"/>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471-43CC-94D3-55CA95072325}"/>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3471-43CC-94D3-55CA95072325}"/>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3471-43CC-94D3-55CA95072325}"/>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(SEPTEMBER!$L$8,SEPTEMBER!$L$11)</c:f>
              <c:numCache>
                <c:formatCode>"$"#,##0.00</c:formatCode>
                <c:ptCount val="2"/>
                <c:pt idx="0">
                  <c:v>0</c:v>
                </c:pt>
                <c:pt idx="1">
                  <c:v>0</c:v>
                </c:pt>
              </c:numCache>
            </c:numRef>
          </c:val>
          <c:extLst>
            <c:ext xmlns:c16="http://schemas.microsoft.com/office/drawing/2014/chart" uri="{C3380CC4-5D6E-409C-BE32-E72D297353CC}">
              <c16:uniqueId val="{00000004-3471-43CC-94D3-55CA95072325}"/>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OCTOBER!$G$6:$G$13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OCTOBER!$I$6:$I$13</c:f>
              <c:numCache>
                <c:formatCode>"$"#,##0.00</c:formatCode>
                <c:ptCount val="8"/>
                <c:pt idx="0">
                  <c:v>0</c:v>
                </c:pt>
                <c:pt idx="1">
                  <c:v>0</c:v>
                </c:pt>
                <c:pt idx="2">
                  <c:v>0</c:v>
                </c:pt>
                <c:pt idx="3">
                  <c:v>0</c:v>
                </c:pt>
              </c:numCache>
            </c:numRef>
          </c:val>
          <c:extLst>
            <c:ext xmlns:c16="http://schemas.microsoft.com/office/drawing/2014/chart" uri="{C3380CC4-5D6E-409C-BE32-E72D297353CC}">
              <c16:uniqueId val="{00000000-AB6B-456F-9693-DE02FC63F332}"/>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C68-44FF-B209-00ACF28F4AB3}"/>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C68-44FF-B209-00ACF28F4AB3}"/>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7C68-44FF-B209-00ACF28F4AB3}"/>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7C68-44FF-B209-00ACF28F4AB3}"/>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(OCTOBER!$L$8,OCTOBER!$L$11)</c:f>
              <c:numCache>
                <c:formatCode>"$"#,##0.00</c:formatCode>
                <c:ptCount val="2"/>
                <c:pt idx="0">
                  <c:v>0</c:v>
                </c:pt>
                <c:pt idx="1">
                  <c:v>0</c:v>
                </c:pt>
              </c:numCache>
            </c:numRef>
          </c:val>
          <c:extLst>
            <c:ext xmlns:c16="http://schemas.microsoft.com/office/drawing/2014/chart" uri="{C3380CC4-5D6E-409C-BE32-E72D297353CC}">
              <c16:uniqueId val="{00000004-7C68-44FF-B209-00ACF28F4AB3}"/>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NOVEMBER!$G$6:$G$13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NOVEMBER!$I$6:$I$13</c:f>
              <c:numCache>
                <c:formatCode>"$"#,##0.00</c:formatCode>
                <c:ptCount val="8"/>
                <c:pt idx="0">
                  <c:v>0</c:v>
                </c:pt>
                <c:pt idx="1">
                  <c:v>0</c:v>
                </c:pt>
                <c:pt idx="2">
                  <c:v>0</c:v>
                </c:pt>
                <c:pt idx="3">
                  <c:v>0</c:v>
                </c:pt>
                <c:pt idx="4">
                  <c:v>0</c:v>
                </c:pt>
              </c:numCache>
            </c:numRef>
          </c:val>
          <c:extLst>
            <c:ext xmlns:c16="http://schemas.microsoft.com/office/drawing/2014/chart" uri="{C3380CC4-5D6E-409C-BE32-E72D297353CC}">
              <c16:uniqueId val="{00000000-BEDD-4493-9263-917EA481D124}"/>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7BF-479D-BAC7-A51F3E83F8C8}"/>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7BF-479D-BAC7-A51F3E83F8C8}"/>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57BF-479D-BAC7-A51F3E83F8C8}"/>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57BF-479D-BAC7-A51F3E83F8C8}"/>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(NOVEMBER!$L$8,NOVEMBER!$L$11)</c:f>
              <c:numCache>
                <c:formatCode>"$"#,##0.00</c:formatCode>
                <c:ptCount val="2"/>
                <c:pt idx="0">
                  <c:v>0</c:v>
                </c:pt>
                <c:pt idx="1">
                  <c:v>0</c:v>
                </c:pt>
              </c:numCache>
            </c:numRef>
          </c:val>
          <c:extLst>
            <c:ext xmlns:c16="http://schemas.microsoft.com/office/drawing/2014/chart" uri="{C3380CC4-5D6E-409C-BE32-E72D297353CC}">
              <c16:uniqueId val="{00000004-57BF-479D-BAC7-A51F3E83F8C8}"/>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33BEAD"/>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DECEMBER!$G$6:$G$13</c:f>
              <c:strCache>
                <c:ptCount val="8"/>
                <c:pt idx="0">
                  <c:v>Emergency Fund</c:v>
                </c:pt>
                <c:pt idx="1">
                  <c:v>Short-Term Savings</c:v>
                </c:pt>
                <c:pt idx="2">
                  <c:v>Long-Term Savings</c:v>
                </c:pt>
                <c:pt idx="3">
                  <c:v>Stocks</c:v>
                </c:pt>
                <c:pt idx="4">
                  <c:v>Retirement</c:v>
                </c:pt>
                <c:pt idx="5">
                  <c:v>Goal Savings</c:v>
                </c:pt>
                <c:pt idx="6">
                  <c:v>Other</c:v>
                </c:pt>
                <c:pt idx="7">
                  <c:v>Other</c:v>
                </c:pt>
              </c:strCache>
            </c:strRef>
          </c:cat>
          <c:val>
            <c:numRef>
              <c:f>DECEMBER!$I$6:$I$13</c:f>
              <c:numCache>
                <c:formatCode>"$"#,##0.00</c:formatCode>
                <c:ptCount val="8"/>
                <c:pt idx="0">
                  <c:v>0</c:v>
                </c:pt>
                <c:pt idx="1">
                  <c:v>0</c:v>
                </c:pt>
                <c:pt idx="2">
                  <c:v>0</c:v>
                </c:pt>
                <c:pt idx="3">
                  <c:v>0</c:v>
                </c:pt>
                <c:pt idx="4">
                  <c:v>0</c:v>
                </c:pt>
              </c:numCache>
            </c:numRef>
          </c:val>
          <c:extLst>
            <c:ext xmlns:c16="http://schemas.microsoft.com/office/drawing/2014/chart" uri="{C3380CC4-5D6E-409C-BE32-E72D297353CC}">
              <c16:uniqueId val="{00000000-C57B-46C6-B3FD-9D06C1A27229}"/>
            </c:ext>
          </c:extLst>
        </c:ser>
        <c:dLbls>
          <c:showLegendKey val="0"/>
          <c:showVal val="0"/>
          <c:showCatName val="0"/>
          <c:showSerName val="0"/>
          <c:showPercent val="0"/>
          <c:showBubbleSize val="0"/>
        </c:dLbls>
        <c:gapWidth val="150"/>
        <c:shape val="box"/>
        <c:axId val="1480162751"/>
        <c:axId val="1480161503"/>
        <c:axId val="0"/>
      </c:bar3DChart>
      <c:catAx>
        <c:axId val="1480162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1503"/>
        <c:crosses val="autoZero"/>
        <c:auto val="1"/>
        <c:lblAlgn val="ctr"/>
        <c:lblOffset val="100"/>
        <c:noMultiLvlLbl val="0"/>
      </c:catAx>
      <c:valAx>
        <c:axId val="14801615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01627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5181641318533165E-2"/>
          <c:y val="0.10993464566929134"/>
          <c:w val="0.91436162321811487"/>
          <c:h val="0.79073266310559587"/>
        </c:manualLayout>
      </c:layout>
      <c:pieChart>
        <c:varyColors val="1"/>
        <c:ser>
          <c:idx val="0"/>
          <c:order val="0"/>
          <c:explosion val="1"/>
          <c:dPt>
            <c:idx val="0"/>
            <c:bubble3D val="0"/>
            <c:explosion val="0"/>
            <c:spPr>
              <a:solidFill>
                <a:srgbClr val="00757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078A-45D1-A6A9-AE2EDCEF5963}"/>
              </c:ext>
            </c:extLst>
          </c:dPt>
          <c:dPt>
            <c:idx val="1"/>
            <c:bubble3D val="0"/>
            <c:spPr>
              <a:solidFill>
                <a:srgbClr val="33BEAD"/>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078A-45D1-A6A9-AE2EDCEF5963}"/>
              </c:ext>
            </c:extLst>
          </c:dPt>
          <c:dLbls>
            <c:dLbl>
              <c:idx val="0"/>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1-078A-45D1-A6A9-AE2EDCEF5963}"/>
                </c:ext>
              </c:extLst>
            </c:dLbl>
            <c:dLbl>
              <c:idx val="1"/>
              <c:spPr>
                <a:solidFill>
                  <a:srgbClr val="007574"/>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6="http://schemas.microsoft.com/office/drawing/2014/chart" uri="{C3380CC4-5D6E-409C-BE32-E72D297353CC}">
                  <c16:uniqueId val="{00000003-078A-45D1-A6A9-AE2EDCEF5963}"/>
                </c:ext>
              </c:extLst>
            </c:dLbl>
            <c:spPr>
              <a:solidFill>
                <a:srgbClr val="33BEAD"/>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(DECEMBER!$L$8,DECEMBER!$L$11)</c:f>
              <c:numCache>
                <c:formatCode>"$"#,##0.00</c:formatCode>
                <c:ptCount val="2"/>
                <c:pt idx="0">
                  <c:v>0</c:v>
                </c:pt>
                <c:pt idx="1">
                  <c:v>0</c:v>
                </c:pt>
              </c:numCache>
            </c:numRef>
          </c:val>
          <c:extLst>
            <c:ext xmlns:c16="http://schemas.microsoft.com/office/drawing/2014/chart" uri="{C3380CC4-5D6E-409C-BE32-E72D297353CC}">
              <c16:uniqueId val="{00000004-078A-45D1-A6A9-AE2EDCEF5963}"/>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0"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Reversed" id="25">
  <a:schemeClr val="accent5"/>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Reversed" id="25">
  <a:schemeClr val="accent5"/>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Reversed" id="25">
  <a:schemeClr val="accent5"/>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Reversed" id="25">
  <a:schemeClr val="accent5"/>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withinLinearReversed" id="25">
  <a:schemeClr val="accent5"/>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withinLinearReversed" id="25">
  <a:schemeClr val="accent5"/>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Reversed" id="25">
  <a:schemeClr val="accent5"/>
</cs:colorStyle>
</file>

<file path=xl/charts/colors18.xml><?xml version="1.0" encoding="utf-8"?>
<cs:colorStyle xmlns:cs="http://schemas.microsoft.com/office/drawing/2012/chartStyle" xmlns:a="http://schemas.openxmlformats.org/drawingml/2006/main" meth="withinLinear" id="14">
  <a:schemeClr val="accent1"/>
</cs:colorStyle>
</file>

<file path=xl/charts/colors19.xml><?xml version="1.0" encoding="utf-8"?>
<cs:colorStyle xmlns:cs="http://schemas.microsoft.com/office/drawing/2012/chartStyle" xmlns:a="http://schemas.openxmlformats.org/drawingml/2006/main" meth="withinLinearReversed" id="25">
  <a:schemeClr val="accent5"/>
</cs:colorStyle>
</file>

<file path=xl/charts/colors20.xml><?xml version="1.0" encoding="utf-8"?>
<cs:colorStyle xmlns:cs="http://schemas.microsoft.com/office/drawing/2012/chartStyle" xmlns:a="http://schemas.openxmlformats.org/drawingml/2006/main" meth="withinLinear" id="14">
  <a:schemeClr val="accent1"/>
</cs:colorStyle>
</file>

<file path=xl/charts/colors21.xml><?xml version="1.0" encoding="utf-8"?>
<cs:colorStyle xmlns:cs="http://schemas.microsoft.com/office/drawing/2012/chartStyle" xmlns:a="http://schemas.openxmlformats.org/drawingml/2006/main" meth="withinLinearReversed" id="25">
  <a:schemeClr val="accent5"/>
</cs:colorStyle>
</file>

<file path=xl/charts/colors22.xml><?xml version="1.0" encoding="utf-8"?>
<cs:colorStyle xmlns:cs="http://schemas.microsoft.com/office/drawing/2012/chartStyle" xmlns:a="http://schemas.openxmlformats.org/drawingml/2006/main" meth="withinLinear" id="14">
  <a:schemeClr val="accent1"/>
</cs:colorStyle>
</file>

<file path=xl/charts/colors23.xml><?xml version="1.0" encoding="utf-8"?>
<cs:colorStyle xmlns:cs="http://schemas.microsoft.com/office/drawing/2012/chartStyle" xmlns:a="http://schemas.openxmlformats.org/drawingml/2006/main" meth="withinLinearReversed" id="25">
  <a:schemeClr val="accent5"/>
</cs:colorStyle>
</file>

<file path=xl/charts/colors24.xml><?xml version="1.0" encoding="utf-8"?>
<cs:colorStyle xmlns:cs="http://schemas.microsoft.com/office/drawing/2012/chartStyle" xmlns:a="http://schemas.openxmlformats.org/drawingml/2006/main" meth="withinLinear" id="14">
  <a:schemeClr val="accent1"/>
</cs:colorStyle>
</file>

<file path=xl/charts/colors25.xml><?xml version="1.0" encoding="utf-8"?>
<cs:colorStyle xmlns:cs="http://schemas.microsoft.com/office/drawing/2012/chartStyle" xmlns:a="http://schemas.openxmlformats.org/drawingml/2006/main" meth="withinLinearReversed" id="25">
  <a:schemeClr val="accent5"/>
</cs:colorStyle>
</file>

<file path=xl/charts/colors26.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3</xdr:col>
      <xdr:colOff>4826000</xdr:colOff>
      <xdr:row>2</xdr:row>
      <xdr:rowOff>332153</xdr:rowOff>
    </xdr:from>
    <xdr:to>
      <xdr:col>3</xdr:col>
      <xdr:colOff>5767754</xdr:colOff>
      <xdr:row>2</xdr:row>
      <xdr:rowOff>762000</xdr:rowOff>
    </xdr:to>
    <xdr:sp macro="" textlink="">
      <xdr:nvSpPr>
        <xdr:cNvPr id="2" name="Right Arrow 1">
          <a:extLst>
            <a:ext uri="{FF2B5EF4-FFF2-40B4-BE49-F238E27FC236}">
              <a16:creationId xmlns:a16="http://schemas.microsoft.com/office/drawing/2014/main" id="{E75E93D3-50FD-814B-96FA-22B090271D8F}"/>
            </a:ext>
          </a:extLst>
        </xdr:cNvPr>
        <xdr:cNvSpPr/>
      </xdr:nvSpPr>
      <xdr:spPr>
        <a:xfrm>
          <a:off x="8264769" y="1621691"/>
          <a:ext cx="941754" cy="429847"/>
        </a:xfrm>
        <a:prstGeom prst="rightArrow">
          <a:avLst/>
        </a:prstGeom>
        <a:solidFill>
          <a:srgbClr val="2A2D30"/>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457202</xdr:colOff>
      <xdr:row>5</xdr:row>
      <xdr:rowOff>160866</xdr:rowOff>
    </xdr:from>
    <xdr:to>
      <xdr:col>5</xdr:col>
      <xdr:colOff>1013014</xdr:colOff>
      <xdr:row>17</xdr:row>
      <xdr:rowOff>149378</xdr:rowOff>
    </xdr:to>
    <xdr:graphicFrame macro="">
      <xdr:nvGraphicFramePr>
        <xdr:cNvPr id="2" name="Chart 1">
          <a:extLst>
            <a:ext uri="{FF2B5EF4-FFF2-40B4-BE49-F238E27FC236}">
              <a16:creationId xmlns:a16="http://schemas.microsoft.com/office/drawing/2014/main" id="{39E1883C-F1FD-4D76-8563-424E2CC99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5039</xdr:colOff>
      <xdr:row>20</xdr:row>
      <xdr:rowOff>6350</xdr:rowOff>
    </xdr:from>
    <xdr:to>
      <xdr:col>11</xdr:col>
      <xdr:colOff>4703</xdr:colOff>
      <xdr:row>31</xdr:row>
      <xdr:rowOff>250422</xdr:rowOff>
    </xdr:to>
    <xdr:graphicFrame macro="">
      <xdr:nvGraphicFramePr>
        <xdr:cNvPr id="3" name="Chart 2">
          <a:extLst>
            <a:ext uri="{FF2B5EF4-FFF2-40B4-BE49-F238E27FC236}">
              <a16:creationId xmlns:a16="http://schemas.microsoft.com/office/drawing/2014/main" id="{6DBDD4BE-0BF5-4F68-BDF8-1D7A9B3BE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5" name="Chart 4">
          <a:extLst>
            <a:ext uri="{FF2B5EF4-FFF2-40B4-BE49-F238E27FC236}">
              <a16:creationId xmlns:a16="http://schemas.microsoft.com/office/drawing/2014/main" id="{95AB26B2-B2E2-4621-A738-9F4F582E8C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10" name="Chart 9">
          <a:extLst>
            <a:ext uri="{FF2B5EF4-FFF2-40B4-BE49-F238E27FC236}">
              <a16:creationId xmlns:a16="http://schemas.microsoft.com/office/drawing/2014/main" id="{6F8B9B98-5183-4079-9016-FB683E54F2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61E03D2A-39F1-424A-B38F-26C4823BFF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AEA441A1-412F-4255-A65E-0AF45B4CB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F44B30D4-EC85-4511-9301-D281A8C6D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4C1C4F98-D719-4649-AB57-67B90B226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05CC7935-5F45-4E48-AB5F-FC4A70EF0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B748FB91-07C2-446B-A1E4-22B8731D8E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70F2F2F5-930F-43AD-8AF7-96E9B656B1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6A30A4DE-ECBE-4FC1-9CBB-4CCAAB947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62FFC757-64DE-429F-9DB3-FEB7ADDFF5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D6A8FF2C-CB33-4ED8-A9B6-83478ACDA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20B50878-566D-43D2-95D6-2D4DCB40B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17FFB434-E27E-4660-9B9B-6CCC83527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958C3B32-ED12-456F-BF84-0B0ACC6B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11A649C9-2D94-4FDB-96D0-FE5788003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20034E6D-3B35-4143-8A2C-E400BCEA5C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F4275B5D-15CE-454B-B5D9-436B09A4B4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BD9D57A0-FE5E-4B46-8043-77D0885F6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9E43B49A-96A3-498A-8F8E-2EBA329C1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57768C56-3BFC-4C5F-925D-52763F419A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0E22E9E1-A5A2-43C2-9750-A0F18AE106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46</xdr:row>
      <xdr:rowOff>198820</xdr:rowOff>
    </xdr:from>
    <xdr:to>
      <xdr:col>16</xdr:col>
      <xdr:colOff>53340</xdr:colOff>
      <xdr:row>65</xdr:row>
      <xdr:rowOff>0</xdr:rowOff>
    </xdr:to>
    <xdr:graphicFrame macro="">
      <xdr:nvGraphicFramePr>
        <xdr:cNvPr id="2" name="Chart 1">
          <a:extLst>
            <a:ext uri="{FF2B5EF4-FFF2-40B4-BE49-F238E27FC236}">
              <a16:creationId xmlns:a16="http://schemas.microsoft.com/office/drawing/2014/main" id="{D37049EA-9989-4810-B62D-76E9A95264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39809</xdr:colOff>
      <xdr:row>3</xdr:row>
      <xdr:rowOff>219413</xdr:rowOff>
    </xdr:from>
    <xdr:to>
      <xdr:col>15</xdr:col>
      <xdr:colOff>276028</xdr:colOff>
      <xdr:row>18</xdr:row>
      <xdr:rowOff>208527</xdr:rowOff>
    </xdr:to>
    <xdr:graphicFrame macro="">
      <xdr:nvGraphicFramePr>
        <xdr:cNvPr id="3" name="Chart 2">
          <a:extLst>
            <a:ext uri="{FF2B5EF4-FFF2-40B4-BE49-F238E27FC236}">
              <a16:creationId xmlns:a16="http://schemas.microsoft.com/office/drawing/2014/main" id="{1B774F38-5E4B-49EC-9057-3ACF8529B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youtu.be/0xQiS53FhS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youtube.com/financialfootwork" TargetMode="External"/><Relationship Id="rId2" Type="http://schemas.openxmlformats.org/officeDocument/2006/relationships/hyperlink" Target="https://youtu.be/0xQiS53FhSohttps:/youtu.be/0xQiS53FhSo" TargetMode="External"/><Relationship Id="rId1" Type="http://schemas.openxmlformats.org/officeDocument/2006/relationships/hyperlink" Target="https://www.instagram.com/financialfootwork/" TargetMode="External"/><Relationship Id="rId5" Type="http://schemas.openxmlformats.org/officeDocument/2006/relationships/printerSettings" Target="../printerSettings/printerSettings2.bin"/><Relationship Id="rId4" Type="http://schemas.openxmlformats.org/officeDocument/2006/relationships/hyperlink" Target="https://financialfootwork.com/pages/financial-physical-wellness-workshop"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youtube.com/c/FINANCIALFOOTWORK" TargetMode="External"/><Relationship Id="rId7" Type="http://schemas.openxmlformats.org/officeDocument/2006/relationships/printerSettings" Target="../printerSettings/printerSettings3.bin"/><Relationship Id="rId2" Type="http://schemas.openxmlformats.org/officeDocument/2006/relationships/hyperlink" Target="https://www.youtube.com/c/FINANCIALFOOTWORK" TargetMode="External"/><Relationship Id="rId1" Type="http://schemas.openxmlformats.org/officeDocument/2006/relationships/hyperlink" Target="http://www.financialfootwork.com/" TargetMode="External"/><Relationship Id="rId6" Type="http://schemas.openxmlformats.org/officeDocument/2006/relationships/hyperlink" Target="http://financialfootwork.com/" TargetMode="External"/><Relationship Id="rId5" Type="http://schemas.openxmlformats.org/officeDocument/2006/relationships/hyperlink" Target="https://www.instagram.com/financialfootwork/" TargetMode="External"/><Relationship Id="rId4" Type="http://schemas.openxmlformats.org/officeDocument/2006/relationships/hyperlink" Target="https://www.youtube.com/c/FINANCIALFOOTWOR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financialfootwor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51A8-734E-4184-B1C8-35DF47C99959}">
  <sheetPr>
    <tabColor rgb="FF007F80"/>
  </sheetPr>
  <dimension ref="A1:G24"/>
  <sheetViews>
    <sheetView showGridLines="0" zoomScale="65" zoomScaleNormal="70" workbookViewId="0">
      <selection activeCell="J8" sqref="J8"/>
    </sheetView>
  </sheetViews>
  <sheetFormatPr defaultColWidth="8.77734375" defaultRowHeight="14.4"/>
  <cols>
    <col min="1" max="1" width="4" customWidth="1"/>
    <col min="2" max="2" width="34" style="196" customWidth="1"/>
    <col min="3" max="3" width="2.77734375" customWidth="1"/>
    <col min="4" max="4" width="75.77734375" customWidth="1"/>
    <col min="5" max="5" width="2.77734375" customWidth="1"/>
    <col min="6" max="6" width="75.77734375" customWidth="1"/>
    <col min="7" max="7" width="4" customWidth="1"/>
    <col min="9" max="9" width="33.77734375" customWidth="1"/>
    <col min="10" max="10" width="2.6640625" customWidth="1"/>
    <col min="11" max="11" width="33" customWidth="1"/>
  </cols>
  <sheetData>
    <row r="1" spans="1:7" ht="52.05" customHeight="1">
      <c r="A1" s="266" t="s">
        <v>144</v>
      </c>
      <c r="B1" s="266"/>
      <c r="C1" s="266"/>
      <c r="D1" s="266"/>
      <c r="E1" s="266"/>
      <c r="F1" s="266"/>
      <c r="G1" s="266"/>
    </row>
    <row r="2" spans="1:7" ht="24" customHeight="1" thickBot="1">
      <c r="A2" s="204"/>
      <c r="B2" s="204"/>
      <c r="C2" s="204"/>
      <c r="D2" s="204"/>
      <c r="E2" s="204"/>
      <c r="F2" s="204"/>
    </row>
    <row r="3" spans="1:7" ht="58.8" customHeight="1" thickBot="1">
      <c r="B3" s="267" t="s">
        <v>142</v>
      </c>
      <c r="C3" s="267"/>
      <c r="D3" s="267"/>
      <c r="F3" s="254" t="s">
        <v>117</v>
      </c>
    </row>
    <row r="4" spans="1:7" ht="22.05" customHeight="1" thickBot="1"/>
    <row r="5" spans="1:7" ht="37.049999999999997" customHeight="1">
      <c r="B5" s="200" t="s">
        <v>145</v>
      </c>
      <c r="D5" s="200" t="s">
        <v>146</v>
      </c>
      <c r="F5" s="200" t="s">
        <v>148</v>
      </c>
    </row>
    <row r="6" spans="1:7" ht="79.2" customHeight="1" thickBot="1">
      <c r="B6" s="246" t="s">
        <v>151</v>
      </c>
      <c r="D6" s="246" t="s">
        <v>147</v>
      </c>
      <c r="F6" s="246" t="s">
        <v>149</v>
      </c>
    </row>
    <row r="7" spans="1:7" ht="15" thickBot="1"/>
    <row r="8" spans="1:7" ht="61.95" customHeight="1" thickBot="1">
      <c r="B8" s="201" t="s">
        <v>152</v>
      </c>
      <c r="C8" s="202"/>
      <c r="D8" s="268" t="s">
        <v>160</v>
      </c>
      <c r="E8" s="269"/>
      <c r="F8" s="270"/>
    </row>
    <row r="9" spans="1:7" ht="21" thickBot="1">
      <c r="B9" s="199"/>
      <c r="D9" s="198"/>
    </row>
    <row r="10" spans="1:7" ht="61.95" customHeight="1" thickBot="1">
      <c r="B10" s="203" t="s">
        <v>150</v>
      </c>
      <c r="C10" s="202"/>
      <c r="D10" s="268" t="s">
        <v>161</v>
      </c>
      <c r="E10" s="269"/>
      <c r="F10" s="270"/>
    </row>
    <row r="11" spans="1:7" ht="21" thickBot="1">
      <c r="B11" s="199"/>
      <c r="D11" s="198"/>
    </row>
    <row r="12" spans="1:7" ht="63" customHeight="1" thickBot="1">
      <c r="B12" s="203" t="s">
        <v>153</v>
      </c>
      <c r="C12" s="202"/>
      <c r="D12" s="268" t="s">
        <v>158</v>
      </c>
      <c r="E12" s="269"/>
      <c r="F12" s="270"/>
    </row>
    <row r="13" spans="1:7" ht="22.05" customHeight="1" thickBot="1">
      <c r="B13" s="199"/>
      <c r="D13" s="198"/>
    </row>
    <row r="14" spans="1:7" ht="52.2" customHeight="1" thickBot="1">
      <c r="B14" s="201" t="s">
        <v>154</v>
      </c>
      <c r="C14" s="202"/>
      <c r="D14" s="268" t="s">
        <v>162</v>
      </c>
      <c r="E14" s="269"/>
      <c r="F14" s="270"/>
    </row>
    <row r="15" spans="1:7" ht="22.95" customHeight="1" thickBot="1">
      <c r="B15" s="199"/>
      <c r="D15" s="198"/>
    </row>
    <row r="16" spans="1:7" ht="68.400000000000006" customHeight="1" thickBot="1">
      <c r="B16" s="201" t="s">
        <v>155</v>
      </c>
      <c r="C16" s="247"/>
      <c r="D16" s="268" t="s">
        <v>163</v>
      </c>
      <c r="E16" s="269"/>
      <c r="F16" s="270"/>
    </row>
    <row r="17" spans="1:7" ht="21" thickBot="1">
      <c r="B17" s="199"/>
      <c r="D17" s="198"/>
    </row>
    <row r="18" spans="1:7" ht="70.8" customHeight="1" thickBot="1">
      <c r="B18" s="201" t="s">
        <v>156</v>
      </c>
      <c r="C18" s="202"/>
      <c r="D18" s="268" t="s">
        <v>159</v>
      </c>
      <c r="E18" s="269"/>
      <c r="F18" s="270"/>
    </row>
    <row r="19" spans="1:7" ht="16.95" customHeight="1" thickBot="1">
      <c r="B19" s="199"/>
      <c r="D19" s="198"/>
    </row>
    <row r="20" spans="1:7" ht="51" customHeight="1" thickBot="1">
      <c r="B20" s="248" t="s">
        <v>181</v>
      </c>
      <c r="C20" s="249"/>
      <c r="D20" s="271" t="s">
        <v>157</v>
      </c>
      <c r="E20" s="272"/>
      <c r="F20" s="273"/>
    </row>
    <row r="21" spans="1:7" ht="13.05" customHeight="1">
      <c r="B21" s="199"/>
      <c r="D21" s="198"/>
    </row>
    <row r="22" spans="1:7" ht="24" customHeight="1">
      <c r="A22" s="197"/>
      <c r="B22" s="529" t="s">
        <v>186</v>
      </c>
      <c r="C22" s="529"/>
      <c r="D22" s="529"/>
      <c r="E22" s="529"/>
      <c r="F22" s="529"/>
      <c r="G22" s="197"/>
    </row>
    <row r="23" spans="1:7" ht="9" customHeight="1"/>
    <row r="24" spans="1:7" ht="19.95" customHeight="1">
      <c r="F24" s="205"/>
    </row>
  </sheetData>
  <sheetProtection algorithmName="SHA-512" hashValue="aX6Y/ZSqIz3Xv63Uss2HYremkobiUzED9yzRWLcmeirludPucpgQoasN6rDlKj9IcupdugOThFb0XuJm6oJGfQ==" saltValue="naP4oBU3oY33Iib4BlPzVQ==" spinCount="100000" sheet="1" objects="1" scenarios="1"/>
  <mergeCells count="10">
    <mergeCell ref="B22:F22"/>
    <mergeCell ref="A1:G1"/>
    <mergeCell ref="B3:D3"/>
    <mergeCell ref="D8:F8"/>
    <mergeCell ref="D10:F10"/>
    <mergeCell ref="D12:F12"/>
    <mergeCell ref="D14:F14"/>
    <mergeCell ref="D16:F16"/>
    <mergeCell ref="D18:F18"/>
    <mergeCell ref="D20:F20"/>
  </mergeCells>
  <hyperlinks>
    <hyperlink ref="F3" r:id="rId1" xr:uid="{5116108F-685C-1041-92E1-A090C61E8EA3}"/>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7D688-54F7-49EB-8338-6444951D2522}">
  <sheetPr>
    <tabColor theme="2" tint="-0.499984740745262"/>
  </sheetPr>
  <dimension ref="B1:K22"/>
  <sheetViews>
    <sheetView showGridLines="0" zoomScale="90" zoomScaleNormal="90" workbookViewId="0">
      <selection activeCell="I20" sqref="I20"/>
    </sheetView>
  </sheetViews>
  <sheetFormatPr defaultColWidth="8.77734375" defaultRowHeight="13.8"/>
  <cols>
    <col min="1" max="2" width="2.77734375" style="29" customWidth="1"/>
    <col min="3" max="3" width="31.5546875" style="29" customWidth="1"/>
    <col min="4" max="4" width="3.33203125" style="29" customWidth="1"/>
    <col min="5" max="5" width="31.5546875" style="29" customWidth="1"/>
    <col min="6" max="6" width="3.33203125" style="29" customWidth="1"/>
    <col min="7" max="7" width="31.5546875" style="29" customWidth="1"/>
    <col min="8" max="8" width="3.33203125" style="29" customWidth="1"/>
    <col min="9" max="9" width="31.5546875" style="29" customWidth="1"/>
    <col min="10" max="11" width="2.77734375" style="29" customWidth="1"/>
    <col min="12" max="16384" width="8.77734375" style="29"/>
  </cols>
  <sheetData>
    <row r="1" spans="2:11" ht="14.55" customHeight="1" thickBot="1">
      <c r="B1" s="243"/>
      <c r="C1" s="243"/>
      <c r="D1" s="243"/>
      <c r="E1" s="243"/>
      <c r="F1" s="243"/>
    </row>
    <row r="2" spans="2:11" ht="40.35" customHeight="1" thickBot="1">
      <c r="B2" s="329" t="s">
        <v>138</v>
      </c>
      <c r="C2" s="330"/>
      <c r="D2" s="330"/>
      <c r="E2" s="330"/>
      <c r="F2" s="330"/>
      <c r="G2" s="330"/>
      <c r="H2" s="330"/>
      <c r="I2" s="330"/>
      <c r="J2" s="331"/>
      <c r="K2"/>
    </row>
    <row r="3" spans="2:11" ht="13.95" customHeight="1">
      <c r="B3" s="250"/>
      <c r="C3" s="339" t="s">
        <v>183</v>
      </c>
      <c r="D3" s="340"/>
      <c r="E3" s="340"/>
      <c r="F3" s="264"/>
      <c r="G3" s="342" t="s">
        <v>184</v>
      </c>
      <c r="H3" s="343"/>
      <c r="I3" s="343"/>
      <c r="J3" s="251"/>
      <c r="K3" s="245"/>
    </row>
    <row r="4" spans="2:11" ht="29.55" customHeight="1" thickBot="1">
      <c r="B4" s="252"/>
      <c r="C4" s="341"/>
      <c r="D4" s="341"/>
      <c r="E4" s="341"/>
      <c r="F4" s="265"/>
      <c r="G4" s="344"/>
      <c r="H4" s="345"/>
      <c r="I4" s="345"/>
      <c r="J4" s="253"/>
      <c r="K4" s="245"/>
    </row>
    <row r="5" spans="2:11" ht="39.6" customHeight="1" thickBot="1">
      <c r="B5" s="332" t="s">
        <v>124</v>
      </c>
      <c r="C5" s="333"/>
      <c r="D5" s="333"/>
      <c r="E5" s="333"/>
      <c r="F5" s="333"/>
      <c r="G5" s="333"/>
      <c r="H5" s="333"/>
      <c r="I5" s="333"/>
      <c r="J5" s="334"/>
    </row>
    <row r="6" spans="2:11" ht="13.95" customHeight="1" thickBot="1">
      <c r="C6" s="180"/>
      <c r="D6" s="180"/>
      <c r="E6" s="180"/>
    </row>
    <row r="7" spans="2:11" ht="40.049999999999997" customHeight="1" thickBot="1">
      <c r="C7" s="255" t="s">
        <v>112</v>
      </c>
      <c r="D7" s="256"/>
      <c r="E7" s="257" t="s">
        <v>115</v>
      </c>
      <c r="F7" s="258"/>
      <c r="G7" s="255" t="s">
        <v>125</v>
      </c>
      <c r="H7" s="258"/>
      <c r="I7" s="259" t="s">
        <v>121</v>
      </c>
    </row>
    <row r="8" spans="2:11" ht="13.95" customHeight="1" thickBot="1">
      <c r="C8" s="260"/>
      <c r="D8" s="261"/>
      <c r="E8" s="260"/>
      <c r="F8" s="258"/>
      <c r="G8" s="258"/>
      <c r="H8" s="258"/>
      <c r="I8" s="258"/>
    </row>
    <row r="9" spans="2:11" ht="40.049999999999997" customHeight="1" thickBot="1">
      <c r="C9" s="257" t="s">
        <v>113</v>
      </c>
      <c r="D9" s="262"/>
      <c r="E9" s="255" t="s">
        <v>116</v>
      </c>
      <c r="F9" s="258"/>
      <c r="G9" s="259" t="s">
        <v>119</v>
      </c>
      <c r="H9" s="258"/>
      <c r="I9" s="255" t="s">
        <v>122</v>
      </c>
    </row>
    <row r="10" spans="2:11" ht="13.95" customHeight="1" thickBot="1">
      <c r="C10" s="260"/>
      <c r="D10" s="261"/>
      <c r="E10" s="260"/>
      <c r="F10" s="258"/>
      <c r="G10" s="258"/>
      <c r="H10" s="258"/>
      <c r="I10" s="258"/>
    </row>
    <row r="11" spans="2:11" ht="40.049999999999997" customHeight="1" thickBot="1">
      <c r="C11" s="263" t="s">
        <v>114</v>
      </c>
      <c r="D11" s="256"/>
      <c r="E11" s="259" t="s">
        <v>118</v>
      </c>
      <c r="F11" s="258"/>
      <c r="G11" s="255" t="s">
        <v>120</v>
      </c>
      <c r="H11" s="258"/>
      <c r="I11" s="259" t="s">
        <v>123</v>
      </c>
    </row>
    <row r="12" spans="2:11" ht="13.95" customHeight="1" thickBot="1">
      <c r="C12" s="181"/>
      <c r="D12" s="244"/>
      <c r="E12" s="181"/>
    </row>
    <row r="13" spans="2:11" ht="25.05" customHeight="1" thickBot="1">
      <c r="B13" s="336" t="s">
        <v>180</v>
      </c>
      <c r="C13" s="337"/>
      <c r="D13" s="337"/>
      <c r="E13" s="337"/>
      <c r="F13" s="337"/>
      <c r="G13" s="337"/>
      <c r="H13" s="337"/>
      <c r="I13" s="337"/>
      <c r="J13" s="338"/>
    </row>
    <row r="14" spans="2:11" ht="24" customHeight="1" thickBot="1">
      <c r="B14" s="520" t="s">
        <v>139</v>
      </c>
      <c r="C14" s="521"/>
      <c r="D14" s="521"/>
      <c r="E14" s="521"/>
      <c r="F14" s="522"/>
      <c r="G14" s="523" t="s">
        <v>141</v>
      </c>
      <c r="H14" s="524"/>
      <c r="I14" s="524"/>
      <c r="J14" s="525"/>
    </row>
    <row r="15" spans="2:11" ht="24" customHeight="1" thickBot="1">
      <c r="B15" s="526" t="s">
        <v>140</v>
      </c>
      <c r="C15" s="527"/>
      <c r="D15" s="527"/>
      <c r="E15" s="527"/>
      <c r="F15" s="527"/>
      <c r="G15" s="527"/>
      <c r="H15" s="527"/>
      <c r="I15" s="527"/>
      <c r="J15" s="528"/>
    </row>
    <row r="16" spans="2:11" ht="24" customHeight="1" thickBot="1">
      <c r="B16" s="530" t="s">
        <v>186</v>
      </c>
      <c r="C16" s="531"/>
      <c r="D16" s="531"/>
      <c r="E16" s="531"/>
      <c r="F16" s="531"/>
      <c r="G16" s="531"/>
      <c r="H16" s="531"/>
      <c r="I16" s="531"/>
      <c r="J16" s="532"/>
    </row>
    <row r="18" spans="3:5" ht="25.05" customHeight="1">
      <c r="C18" s="323"/>
      <c r="D18" s="323"/>
      <c r="E18" s="323"/>
    </row>
    <row r="20" spans="3:5" ht="24" customHeight="1">
      <c r="D20" s="182"/>
    </row>
    <row r="22" spans="3:5" ht="24" customHeight="1">
      <c r="C22" s="335"/>
      <c r="D22" s="335"/>
      <c r="E22" s="335"/>
    </row>
  </sheetData>
  <sheetProtection algorithmName="SHA-512" hashValue="GnEYGRo/cOOlpxaUWBwML3fx5DPA4pc9yryRs8zbJvX/m2FAJxOPFlv4CwzmxKIGw7m67VD194PAw1hcW06uhg==" saltValue="AC/rMHcDXJ329LZbOr1qMw==" spinCount="100000" sheet="1" objects="1" scenarios="1"/>
  <mergeCells count="11">
    <mergeCell ref="B2:J2"/>
    <mergeCell ref="B5:J5"/>
    <mergeCell ref="C18:E18"/>
    <mergeCell ref="C22:E22"/>
    <mergeCell ref="B13:J13"/>
    <mergeCell ref="B14:F14"/>
    <mergeCell ref="G14:J14"/>
    <mergeCell ref="B16:J16"/>
    <mergeCell ref="C3:E4"/>
    <mergeCell ref="G3:I4"/>
    <mergeCell ref="B15:J15"/>
  </mergeCells>
  <hyperlinks>
    <hyperlink ref="B5:E5" location="'YEARLY DASHBOARD'!A1" display="YEARLY SUMMARY LINK" xr:uid="{77A6D1EA-2939-48D2-80C6-3113C50E8A61}"/>
    <hyperlink ref="B14" r:id="rId1" xr:uid="{8C6B8890-29C9-E845-A0AA-B0F07FBBBDB6}"/>
    <hyperlink ref="E7" location="APRIL!A1" display="APRIL BUDGET" xr:uid="{EF024768-E6C7-4818-8F3B-0E317D730C84}"/>
    <hyperlink ref="E9" location="MAY!A1" display="MAY BUDGET" xr:uid="{8832CA1D-1C6A-4C46-AE44-FF6899B144AA}"/>
    <hyperlink ref="E11" location="JUNE!A1" display="JUNE BUDGET" xr:uid="{B00F29FC-A478-4544-8FBA-EF3DC0A876E1}"/>
    <hyperlink ref="G7" location="JULY!A1" display="JULY BUDGET" xr:uid="{F57C5202-E1AB-4AD9-A2F5-2068AE2DCAAC}"/>
    <hyperlink ref="G9" location="AUGUST!A1" display="AUGUST BUDGET" xr:uid="{4BBE745F-1B2F-4DAB-B7D5-2FCE0C7F7604}"/>
    <hyperlink ref="G11" location="SEPTEMBER!A1" display="SEPTEMBER BUDGET" xr:uid="{1B2F6AF6-3BD4-49ED-B675-8002804F5F9E}"/>
    <hyperlink ref="I7" location="OCTOBER!A1" display="OCTOBER BUDGET" xr:uid="{9DD4534A-2EFA-4C7F-B831-2A0D271BC3C3}"/>
    <hyperlink ref="I9" location="NOVEMBER!A1" display="NOVEMBER BUDGET" xr:uid="{10A317CE-88BC-440F-BF5E-F858D6F2F603}"/>
    <hyperlink ref="I11" location="DECEMBER!A1" display="DECEMBER BUDGET" xr:uid="{B9DEA928-E877-42E8-97FB-7B4660D42601}"/>
    <hyperlink ref="C11" location="MARCH!A1" display="MARCH BUDGET" xr:uid="{FB5E1ED5-3E00-4CBB-958E-4157F11DC8B0}"/>
    <hyperlink ref="C9" location="FEBRUARY!A1" display="FEBRUARY BUDGET" xr:uid="{A585D851-671D-479F-B77C-EA59A55BC49C}"/>
    <hyperlink ref="C7" location="JANUARY!A1" display="JANUARY BUDGET" xr:uid="{AD02DA41-BAC5-43D9-9B12-B82CD8D79391}"/>
    <hyperlink ref="G3:I4" r:id="rId2" display="WATCH THE BUDGETING VIDEO TUTORIAL HERE" xr:uid="{8CF33789-140A-4185-948B-DA6429E23B59}"/>
    <hyperlink ref="G14:J14" r:id="rId3" display="FINANCIAL FOOTWORK YOUTUBE" xr:uid="{0EFB8540-8643-4319-A003-0028D3493691}"/>
    <hyperlink ref="B15:J15" r:id="rId4" display="FINANCIAL FOOTWORK WEBSITE" xr:uid="{991E73D3-05D2-45C9-9489-539E0E83030B}"/>
  </hyperlinks>
  <pageMargins left="0.7" right="0.7" top="0.75" bottom="0.75" header="0.3" footer="0.3"/>
  <pageSetup orientation="portrait" horizontalDpi="0" verticalDpi="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BED3-72B8-425E-B03C-2A1453D776A7}">
  <sheetPr>
    <tabColor theme="0"/>
  </sheetPr>
  <dimension ref="B1:L41"/>
  <sheetViews>
    <sheetView showGridLines="0" zoomScale="90" zoomScaleNormal="90" workbookViewId="0">
      <selection activeCell="P20" sqref="P20"/>
    </sheetView>
  </sheetViews>
  <sheetFormatPr defaultColWidth="8.77734375" defaultRowHeight="13.8"/>
  <cols>
    <col min="1" max="1" width="2.33203125" style="29" customWidth="1"/>
    <col min="2" max="2" width="30.6640625" style="29" customWidth="1"/>
    <col min="3" max="3" width="7.77734375" style="29" customWidth="1"/>
    <col min="4" max="4" width="12.109375" style="29" customWidth="1"/>
    <col min="5" max="5" width="10" style="29" customWidth="1"/>
    <col min="6" max="6" width="15.33203125" style="29" customWidth="1"/>
    <col min="7" max="7" width="2.33203125" style="29" customWidth="1"/>
    <col min="8" max="8" width="8.77734375" style="29"/>
    <col min="9" max="9" width="18.6640625" style="29" customWidth="1"/>
    <col min="10" max="10" width="14.109375" style="29" customWidth="1"/>
    <col min="11" max="11" width="23.6640625" style="29" customWidth="1"/>
    <col min="12" max="13" width="2.77734375" style="29" customWidth="1"/>
    <col min="14" max="16384" width="8.77734375" style="29"/>
  </cols>
  <sheetData>
    <row r="1" spans="2:12" ht="14.55" customHeight="1" thickBot="1">
      <c r="B1" s="139"/>
      <c r="C1" s="139"/>
      <c r="D1" s="139"/>
      <c r="E1" s="139"/>
      <c r="F1" s="139"/>
      <c r="G1" s="139"/>
      <c r="H1" s="139"/>
    </row>
    <row r="2" spans="2:12" ht="46.95" customHeight="1" thickBot="1">
      <c r="B2" s="274" t="s">
        <v>106</v>
      </c>
      <c r="C2" s="275"/>
      <c r="D2" s="275"/>
      <c r="E2" s="275"/>
      <c r="F2" s="275"/>
      <c r="G2" s="275"/>
      <c r="H2" s="275"/>
      <c r="I2" s="276"/>
      <c r="J2" s="276"/>
      <c r="K2" s="277"/>
      <c r="L2" s="141" t="s">
        <v>78</v>
      </c>
    </row>
    <row r="3" spans="2:12" ht="10.95" customHeight="1" thickBot="1">
      <c r="B3" s="142"/>
      <c r="C3" s="142"/>
      <c r="D3" s="142"/>
      <c r="E3" s="142"/>
      <c r="F3" s="142"/>
      <c r="G3" s="142"/>
      <c r="H3" s="142"/>
      <c r="I3" s="140"/>
      <c r="J3" s="140"/>
      <c r="K3" s="140"/>
      <c r="L3" s="141"/>
    </row>
    <row r="4" spans="2:12" ht="31.05" customHeight="1" thickBot="1">
      <c r="B4" s="285" t="s">
        <v>108</v>
      </c>
      <c r="C4" s="286"/>
      <c r="D4" s="286"/>
      <c r="E4" s="286"/>
      <c r="F4" s="287"/>
      <c r="G4" s="137"/>
      <c r="H4" s="278" t="s">
        <v>109</v>
      </c>
      <c r="I4" s="279"/>
      <c r="J4" s="279"/>
      <c r="K4" s="280"/>
    </row>
    <row r="5" spans="2:12" ht="14.55" customHeight="1" thickBot="1">
      <c r="B5" s="158" t="s">
        <v>83</v>
      </c>
      <c r="C5" s="154" t="s">
        <v>90</v>
      </c>
      <c r="D5" s="153"/>
      <c r="E5" s="153"/>
      <c r="F5" s="159"/>
      <c r="H5" s="149" t="s">
        <v>101</v>
      </c>
      <c r="I5" s="147"/>
      <c r="J5" s="281" t="s">
        <v>100</v>
      </c>
      <c r="K5" s="282"/>
    </row>
    <row r="6" spans="2:12" ht="25.05" customHeight="1">
      <c r="B6" s="155">
        <f>SUM(JANUARY!D14+FEBRUARY!D14+MARCH!D14+APRIL!D14+MAY!D14+JUNE!D14+JULY!D14+AUGUST!D14+SEPTEMBER!D14+OCTOBER!D14+NOVEMBER!D14+DECEMBER!D14)</f>
        <v>0</v>
      </c>
      <c r="C6" s="185"/>
      <c r="D6" s="174"/>
      <c r="E6" s="174"/>
      <c r="F6" s="175"/>
      <c r="H6" s="288" t="s">
        <v>18</v>
      </c>
      <c r="I6" s="289"/>
      <c r="J6" s="283">
        <f>SUM(JANUARY!O36+FEBRUARY!O36+MARCH!O36+APRIL!O36+MAY!O36+JUNE!O36+JULY!O36+AUGUST!O36+SEPTEMBER!O36+OCTOBER!O36+NOVEMBER!O36+DECEMBER!O36)</f>
        <v>0</v>
      </c>
      <c r="K6" s="284"/>
    </row>
    <row r="7" spans="2:12" ht="5.25" customHeight="1">
      <c r="B7" s="156"/>
      <c r="C7" s="176"/>
      <c r="D7" s="176"/>
      <c r="E7" s="176"/>
      <c r="F7" s="177"/>
      <c r="H7" s="145"/>
      <c r="I7" s="144"/>
      <c r="J7" s="143"/>
      <c r="K7" s="146"/>
    </row>
    <row r="8" spans="2:12" ht="15" customHeight="1">
      <c r="B8" s="148" t="s">
        <v>89</v>
      </c>
      <c r="C8" s="176"/>
      <c r="D8" s="176"/>
      <c r="E8" s="176"/>
      <c r="F8" s="177"/>
      <c r="H8" s="288" t="s">
        <v>102</v>
      </c>
      <c r="I8" s="289"/>
      <c r="J8" s="283">
        <f>SUM(JANUARY!O37+FEBRUARY!O37+MARCH!O37+APRIL!O37+MAY!O37+JUNE!O37+JULY!O37+AUGUST!O37+SEPTEMBER!O37+OCTOBER!O37+NOVEMBER!O37+DECEMBER!O37)</f>
        <v>0</v>
      </c>
      <c r="K8" s="284"/>
    </row>
    <row r="9" spans="2:12" ht="25.05" customHeight="1">
      <c r="B9" s="156">
        <f>SUM(JANUARY!L8+FEBRUARY!L8+MARCH!L8+APRIL!L8+MAY!L8+JUNE!L8+JULY!L8+AUGUST!L8+SEPTEMBER!L8+OCTOBER!L8+NOVEMBER!L8+DECEMBER!L8)</f>
        <v>0</v>
      </c>
      <c r="C9" s="176"/>
      <c r="D9" s="176"/>
      <c r="E9" s="176"/>
      <c r="F9" s="177"/>
      <c r="H9" s="288" t="s">
        <v>103</v>
      </c>
      <c r="I9" s="289"/>
      <c r="J9" s="283">
        <f>SUM(JANUARY!I8+FEBRUARY!I8+MARCH!I8+APRIL!I8+MAY!I8+JUNE!I8+JULY!I8+AUGUST!I8+SEPTEMBER!I8+OCTOBER!I8+NOVEMBER!I8+DECEMBER!I8)</f>
        <v>0</v>
      </c>
      <c r="K9" s="284"/>
    </row>
    <row r="10" spans="2:12" ht="5.25" customHeight="1">
      <c r="B10" s="156"/>
      <c r="C10" s="176"/>
      <c r="D10" s="176"/>
      <c r="E10" s="176"/>
      <c r="F10" s="177"/>
      <c r="H10" s="145"/>
      <c r="I10" s="144"/>
      <c r="J10" s="143"/>
      <c r="K10" s="146"/>
    </row>
    <row r="11" spans="2:12" ht="15" customHeight="1">
      <c r="B11" s="148" t="s">
        <v>88</v>
      </c>
      <c r="C11" s="176"/>
      <c r="D11" s="176"/>
      <c r="E11" s="176"/>
      <c r="F11" s="177"/>
      <c r="H11" s="288" t="s">
        <v>75</v>
      </c>
      <c r="I11" s="289"/>
      <c r="J11" s="283">
        <f>SUM(JANUARY!I9+FEBRUARY!I9+MARCH!I9+APRIL!I9+MAY!I9+JUNE!I9+JULY!I9+AUGUST!I9+SEPTEMBER!I9+OCTOBER!I9+NOVEMBER!I9+DECEMBER!I9)</f>
        <v>0</v>
      </c>
      <c r="K11" s="284"/>
    </row>
    <row r="12" spans="2:12" ht="25.05" customHeight="1">
      <c r="B12" s="156">
        <f>SUM(B6-B9)</f>
        <v>0</v>
      </c>
      <c r="C12" s="176"/>
      <c r="D12" s="176"/>
      <c r="E12" s="176"/>
      <c r="F12" s="177"/>
      <c r="H12" s="288" t="s">
        <v>76</v>
      </c>
      <c r="I12" s="289"/>
      <c r="J12" s="283">
        <f>SUM(JANUARY!I10+FEBRUARY!I10+MARCH!I10+APRIL!I10+MAY!I10+JUNE!I10+JULY!I10+AUGUST!I10+SEPTEMBER!I10+OCTOBER!I10+NOVEMBER!I10+DECEMBER!I10)</f>
        <v>0</v>
      </c>
      <c r="K12" s="284"/>
    </row>
    <row r="13" spans="2:12" ht="5.25" customHeight="1">
      <c r="B13" s="156"/>
      <c r="C13" s="176"/>
      <c r="D13" s="176"/>
      <c r="E13" s="176"/>
      <c r="F13" s="177"/>
      <c r="H13" s="145"/>
      <c r="I13" s="144"/>
      <c r="J13" s="143"/>
      <c r="K13" s="146"/>
    </row>
    <row r="14" spans="2:12" ht="15" customHeight="1">
      <c r="B14" s="148" t="s">
        <v>85</v>
      </c>
      <c r="C14" s="176"/>
      <c r="D14" s="176"/>
      <c r="E14" s="176"/>
      <c r="F14" s="177"/>
      <c r="H14" s="288" t="s">
        <v>104</v>
      </c>
      <c r="I14" s="289"/>
      <c r="J14" s="283">
        <f>SUM(JANUARY!I11+FEBRUARY!I11+MARCH!I11+APRIL!I11+MAY!I11+JUNE!I11+JULY!I11+AUGUST!I11+SEPTEMBER!I11+OCTOBER!I11+NOVEMBER!I11+DECEMBER!I11)</f>
        <v>0</v>
      </c>
      <c r="K14" s="284"/>
    </row>
    <row r="15" spans="2:12" ht="25.05" customHeight="1">
      <c r="B15" s="156">
        <f>SUM(JANUARY!L14+FEBRUARY!L14+MARCH!L14+APRIL!L14+MAY!L14+JUNE!L14+JULY!L14+AUGUST!L14+SEPTEMBER!L14+OCTOBER!L14+NOVEMBER!L14+DECEMBER!L14)</f>
        <v>0</v>
      </c>
      <c r="C15" s="176"/>
      <c r="D15" s="176"/>
      <c r="E15" s="176"/>
      <c r="F15" s="177"/>
      <c r="H15" s="288" t="s">
        <v>14</v>
      </c>
      <c r="I15" s="289"/>
      <c r="J15" s="283">
        <f>SUM(JANUARY!I12+FEBRUARY!I12+MARCH!I12+APRIL!I12+MAY!I12+JUNE!I12+JULY!I12+AUGUST!I12+SEPTEMBER!I12+OCTOBER!I12+NOVEMBER!I12+DECEMBER!I12)</f>
        <v>0</v>
      </c>
      <c r="K15" s="284"/>
    </row>
    <row r="16" spans="2:12" ht="5.25" customHeight="1">
      <c r="B16" s="156"/>
      <c r="C16" s="176"/>
      <c r="D16" s="176"/>
      <c r="E16" s="176"/>
      <c r="F16" s="177"/>
      <c r="H16" s="288" t="s">
        <v>14</v>
      </c>
      <c r="I16" s="294"/>
      <c r="J16" s="283">
        <f>SUM(JANUARY!I13+FEBRUARY!I13+MARCH!I13+APRIL!I13+MAY!I13+JUNE!I13+JULY!I13+AUGUST!I13+SEPTEMBER!I13+OCTOBER!I13+NOVEMBER!I13+DECEMBER!I13)</f>
        <v>0</v>
      </c>
      <c r="K16" s="296"/>
    </row>
    <row r="17" spans="2:11" ht="15" customHeight="1">
      <c r="B17" s="148" t="s">
        <v>84</v>
      </c>
      <c r="C17" s="176"/>
      <c r="D17" s="176"/>
      <c r="E17" s="176"/>
      <c r="F17" s="177"/>
      <c r="H17" s="295"/>
      <c r="I17" s="294"/>
      <c r="J17" s="297"/>
      <c r="K17" s="296"/>
    </row>
    <row r="18" spans="2:11" ht="25.05" customHeight="1" thickBot="1">
      <c r="B18" s="157">
        <f>SUM(JANUARY!L17+FEBRUARY!L17+MARCH!L17+APRIL!L17+MAY!L17+JUNE!L17+JULY!L17+AUGUST!L17+SEPTEMBER!L17+OCTOBER!L17+NOVEMBER!L17+DECEMBER!L17)</f>
        <v>0</v>
      </c>
      <c r="C18" s="178"/>
      <c r="D18" s="178"/>
      <c r="E18" s="178"/>
      <c r="F18" s="179"/>
      <c r="H18" s="290" t="s">
        <v>15</v>
      </c>
      <c r="I18" s="291"/>
      <c r="J18" s="292">
        <f>SUM(J6:K17)</f>
        <v>0</v>
      </c>
      <c r="K18" s="293"/>
    </row>
    <row r="19" spans="2:11" ht="12" customHeight="1" thickBot="1">
      <c r="B19" s="31"/>
      <c r="I19" s="35"/>
      <c r="J19" s="35"/>
      <c r="K19" s="35"/>
    </row>
    <row r="20" spans="2:11" ht="31.05" customHeight="1" thickBot="1">
      <c r="B20" s="300" t="s">
        <v>110</v>
      </c>
      <c r="C20" s="301"/>
      <c r="D20" s="301"/>
      <c r="E20" s="301"/>
      <c r="F20" s="302"/>
      <c r="H20" s="303" t="s">
        <v>111</v>
      </c>
      <c r="I20" s="304"/>
      <c r="J20" s="304"/>
      <c r="K20" s="305"/>
    </row>
    <row r="21" spans="2:11" ht="21" customHeight="1">
      <c r="B21" s="152" t="s">
        <v>80</v>
      </c>
      <c r="C21" s="306" t="s">
        <v>79</v>
      </c>
      <c r="D21" s="307"/>
      <c r="E21" s="308" t="s">
        <v>81</v>
      </c>
      <c r="F21" s="309"/>
    </row>
    <row r="22" spans="2:11" ht="17.55" customHeight="1">
      <c r="B22" s="150" t="s">
        <v>6</v>
      </c>
      <c r="C22" s="310">
        <f>SUM(JANUARY!M21+FEBRUARY!M21+MARCH!M21+APRIL!M21+MAY!M21+JUNE!M21+JULY!M21+AUGUST!M21+SEPTEMBER!M21+OCTOBER!M21+NOVEMBER!M21+DECEMBER!M21)</f>
        <v>0</v>
      </c>
      <c r="D22" s="311"/>
      <c r="E22" s="312" t="e">
        <f>SUM(C22/B$6)</f>
        <v>#DIV/0!</v>
      </c>
      <c r="F22" s="313"/>
    </row>
    <row r="23" spans="2:11" ht="17.55" customHeight="1">
      <c r="B23" s="151" t="s">
        <v>2</v>
      </c>
      <c r="C23" s="310">
        <f>SUM(JANUARY!M22+FEBRUARY!M22+MARCH!M22+APRIL!M22+MAY!M22+JUNE!M22+JULY!M22+AUGUST!M22+SEPTEMBER!M22+OCTOBER!M22+NOVEMBER!M22+DECEMBER!M22)</f>
        <v>0</v>
      </c>
      <c r="D23" s="311"/>
      <c r="E23" s="298" t="e">
        <f t="shared" ref="E23:E31" si="0">SUM(C23/B$6)</f>
        <v>#DIV/0!</v>
      </c>
      <c r="F23" s="299"/>
    </row>
    <row r="24" spans="2:11" ht="17.55" customHeight="1">
      <c r="B24" s="151" t="s">
        <v>3</v>
      </c>
      <c r="C24" s="310">
        <f>SUM(JANUARY!M23+FEBRUARY!M23+MARCH!M23+APRIL!M23+MAY!M23+JUNE!M23+JULY!M23+AUGUST!M23+SEPTEMBER!M23+OCTOBER!M23+NOVEMBER!M23+DECEMBER!M23)</f>
        <v>0</v>
      </c>
      <c r="D24" s="311"/>
      <c r="E24" s="298" t="e">
        <f t="shared" si="0"/>
        <v>#DIV/0!</v>
      </c>
      <c r="F24" s="299"/>
    </row>
    <row r="25" spans="2:11" ht="17.55" customHeight="1">
      <c r="B25" s="151" t="s">
        <v>16</v>
      </c>
      <c r="C25" s="310">
        <f>SUM(JANUARY!M24+FEBRUARY!M24+MARCH!M24+APRIL!M24+MAY!M24+JUNE!M24+JULY!M24+AUGUST!M24+SEPTEMBER!M24+OCTOBER!M24+NOVEMBER!M24+DECEMBER!M24)</f>
        <v>0</v>
      </c>
      <c r="D25" s="311"/>
      <c r="E25" s="298" t="e">
        <f t="shared" si="0"/>
        <v>#DIV/0!</v>
      </c>
      <c r="F25" s="299"/>
    </row>
    <row r="26" spans="2:11" ht="17.55" customHeight="1">
      <c r="B26" s="151" t="s">
        <v>5</v>
      </c>
      <c r="C26" s="310">
        <f>SUM(JANUARY!M25+FEBRUARY!M25+MARCH!M25+APRIL!M25+MAY!M25+JUNE!M25+JULY!M25+AUGUST!M25+SEPTEMBER!M25+OCTOBER!M25+NOVEMBER!M25+DECEMBER!M25)</f>
        <v>0</v>
      </c>
      <c r="D26" s="311"/>
      <c r="E26" s="298" t="e">
        <f t="shared" si="0"/>
        <v>#DIV/0!</v>
      </c>
      <c r="F26" s="299"/>
    </row>
    <row r="27" spans="2:11" ht="17.55" customHeight="1">
      <c r="B27" s="151" t="s">
        <v>4</v>
      </c>
      <c r="C27" s="310">
        <f>SUM(JANUARY!M26+FEBRUARY!M26+MARCH!M26+APRIL!M26+MAY!M26+JUNE!M26+JULY!M26+AUGUST!M26+SEPTEMBER!M26+OCTOBER!M26+NOVEMBER!M26+DECEMBER!M26)</f>
        <v>0</v>
      </c>
      <c r="D27" s="311"/>
      <c r="E27" s="298" t="e">
        <f t="shared" si="0"/>
        <v>#DIV/0!</v>
      </c>
      <c r="F27" s="299"/>
    </row>
    <row r="28" spans="2:11" ht="17.55" customHeight="1">
      <c r="B28" s="151" t="s">
        <v>93</v>
      </c>
      <c r="C28" s="310">
        <f>SUM(JANUARY!M27+FEBRUARY!M27+MARCH!M27+APRIL!M27+MAY!M27+JUNE!M27+JULY!M27+AUGUST!M27+SEPTEMBER!M27+OCTOBER!M27+NOVEMBER!M27+DECEMBER!M27)</f>
        <v>0</v>
      </c>
      <c r="D28" s="311"/>
      <c r="E28" s="298" t="e">
        <f t="shared" si="0"/>
        <v>#DIV/0!</v>
      </c>
      <c r="F28" s="299"/>
    </row>
    <row r="29" spans="2:11" ht="17.55" customHeight="1">
      <c r="B29" s="151" t="s">
        <v>94</v>
      </c>
      <c r="C29" s="310">
        <f>SUM(JANUARY!M28+FEBRUARY!M28+MARCH!M28+APRIL!M28+MAY!M28+JUNE!M28+JULY!M28+AUGUST!M28+SEPTEMBER!M28+OCTOBER!M28+NOVEMBER!M28+DECEMBER!M28)</f>
        <v>0</v>
      </c>
      <c r="D29" s="311"/>
      <c r="E29" s="298" t="e">
        <f t="shared" si="0"/>
        <v>#DIV/0!</v>
      </c>
      <c r="F29" s="299"/>
    </row>
    <row r="30" spans="2:11" ht="17.55" customHeight="1">
      <c r="B30" s="151" t="s">
        <v>82</v>
      </c>
      <c r="C30" s="310">
        <f>SUM(JANUARY!M29+FEBRUARY!M29+MARCH!M29+APRIL!M29+MAY!M29+JUNE!M29+JULY!M29+AUGUST!M29+SEPTEMBER!M29+OCTOBER!M29+NOVEMBER!M29+DECEMBER!M29)</f>
        <v>0</v>
      </c>
      <c r="D30" s="311"/>
      <c r="E30" s="298" t="e">
        <f t="shared" si="0"/>
        <v>#DIV/0!</v>
      </c>
      <c r="F30" s="299"/>
    </row>
    <row r="31" spans="2:11" ht="17.55" customHeight="1">
      <c r="B31" s="160" t="s">
        <v>9</v>
      </c>
      <c r="C31" s="310">
        <f>SUM(JANUARY!M30+FEBRUARY!M30+MARCH!M30+APRIL!M30+MAY!M30+JUNE!M30+JULY!M30+AUGUST!M30+SEPTEMBER!M30+OCTOBER!M30+NOVEMBER!M30+DECEMBER!M30)</f>
        <v>0</v>
      </c>
      <c r="D31" s="311"/>
      <c r="E31" s="318" t="e">
        <f t="shared" si="0"/>
        <v>#DIV/0!</v>
      </c>
      <c r="F31" s="319"/>
    </row>
    <row r="32" spans="2:11" ht="20.25" customHeight="1">
      <c r="B32" s="172" t="s">
        <v>15</v>
      </c>
      <c r="C32" s="314">
        <f>SUM(C22:D31)</f>
        <v>0</v>
      </c>
      <c r="D32" s="315"/>
      <c r="E32" s="316" t="e">
        <f>SUM(C32/B6)</f>
        <v>#DIV/0!</v>
      </c>
      <c r="F32" s="317"/>
    </row>
    <row r="33" spans="2:11" ht="17.55" customHeight="1">
      <c r="E33" s="138"/>
      <c r="I33" s="138"/>
      <c r="J33" s="138"/>
    </row>
    <row r="34" spans="2:11" ht="15" customHeight="1">
      <c r="B34" s="324" t="s">
        <v>137</v>
      </c>
      <c r="C34" s="324"/>
      <c r="D34" s="324"/>
      <c r="E34" s="324"/>
      <c r="F34" s="324"/>
      <c r="G34" s="324"/>
      <c r="H34" s="324"/>
      <c r="I34" s="324"/>
      <c r="J34" s="324"/>
      <c r="K34" s="324"/>
    </row>
    <row r="35" spans="2:11" ht="14.4" thickBot="1"/>
    <row r="36" spans="2:11" ht="16.05" customHeight="1" thickBot="1">
      <c r="B36" s="325" t="s">
        <v>140</v>
      </c>
      <c r="C36" s="326"/>
      <c r="D36" s="326"/>
      <c r="E36" s="326"/>
      <c r="F36" s="326"/>
      <c r="G36" s="326"/>
      <c r="H36" s="326"/>
      <c r="I36" s="326"/>
      <c r="J36" s="326"/>
      <c r="K36" s="327"/>
    </row>
    <row r="37" spans="2:11" ht="7.95" customHeight="1" thickBot="1"/>
    <row r="38" spans="2:11" ht="16.05" customHeight="1" thickBot="1">
      <c r="B38" s="320" t="s">
        <v>139</v>
      </c>
      <c r="C38" s="321"/>
      <c r="D38" s="321"/>
      <c r="E38" s="322"/>
      <c r="F38" s="184"/>
      <c r="H38" s="328" t="s">
        <v>141</v>
      </c>
      <c r="I38" s="328"/>
      <c r="J38" s="328"/>
      <c r="K38" s="328"/>
    </row>
    <row r="39" spans="2:11" ht="7.95" customHeight="1">
      <c r="B39" s="323"/>
      <c r="C39" s="323"/>
      <c r="D39" s="323"/>
    </row>
    <row r="40" spans="2:11">
      <c r="H40" s="184"/>
      <c r="I40" s="184"/>
      <c r="J40" s="184"/>
      <c r="K40" s="184"/>
    </row>
    <row r="41" spans="2:11" ht="16.8">
      <c r="B41" s="183"/>
      <c r="C41" s="182"/>
    </row>
  </sheetData>
  <sheetProtection algorithmName="SHA-512" hashValue="+C5Wav5C7RYrzlXusDP/0HTmlMJK3tDITJgW5S3G69QKnDPHxyBb2GamRqvCzn+8jc+hmPIYRJsZFFn7THQDhg==" saltValue="U/daqt/5vupRFGDCxQHGXA==" spinCount="100000" sheet="1" objects="1" scenarios="1"/>
  <mergeCells count="53">
    <mergeCell ref="B38:E38"/>
    <mergeCell ref="B39:D39"/>
    <mergeCell ref="B34:K34"/>
    <mergeCell ref="B36:K36"/>
    <mergeCell ref="H38:K38"/>
    <mergeCell ref="C24:D24"/>
    <mergeCell ref="E24:F24"/>
    <mergeCell ref="C25:D25"/>
    <mergeCell ref="E25:F25"/>
    <mergeCell ref="C26:D26"/>
    <mergeCell ref="E26:F26"/>
    <mergeCell ref="C32:D32"/>
    <mergeCell ref="E32:F32"/>
    <mergeCell ref="C27:D27"/>
    <mergeCell ref="E27:F27"/>
    <mergeCell ref="C28:D28"/>
    <mergeCell ref="E28:F28"/>
    <mergeCell ref="C29:D29"/>
    <mergeCell ref="E29:F29"/>
    <mergeCell ref="C30:D30"/>
    <mergeCell ref="E30:F30"/>
    <mergeCell ref="C31:D31"/>
    <mergeCell ref="E31:F31"/>
    <mergeCell ref="E23:F23"/>
    <mergeCell ref="B20:F20"/>
    <mergeCell ref="H20:K20"/>
    <mergeCell ref="C21:D21"/>
    <mergeCell ref="E21:F21"/>
    <mergeCell ref="C22:D22"/>
    <mergeCell ref="E22:F22"/>
    <mergeCell ref="C23:D23"/>
    <mergeCell ref="H18:I18"/>
    <mergeCell ref="J18:K18"/>
    <mergeCell ref="H16:I17"/>
    <mergeCell ref="J16:K17"/>
    <mergeCell ref="J9:K9"/>
    <mergeCell ref="J11:K11"/>
    <mergeCell ref="J12:K12"/>
    <mergeCell ref="J14:K14"/>
    <mergeCell ref="J15:K15"/>
    <mergeCell ref="H9:I9"/>
    <mergeCell ref="H11:I11"/>
    <mergeCell ref="H12:I12"/>
    <mergeCell ref="H14:I14"/>
    <mergeCell ref="H15:I15"/>
    <mergeCell ref="B2:K2"/>
    <mergeCell ref="H4:K4"/>
    <mergeCell ref="J5:K5"/>
    <mergeCell ref="J6:K6"/>
    <mergeCell ref="J8:K8"/>
    <mergeCell ref="B4:F4"/>
    <mergeCell ref="H6:I6"/>
    <mergeCell ref="H8:I8"/>
  </mergeCells>
  <dataValidations count="1">
    <dataValidation allowBlank="1" showInputMessage="1" showErrorMessage="1" prompt="Donut chart with percentage of income spent is in cell below" sqref="C5:C6 B20 H20" xr:uid="{36EF1ED9-FFE1-46E3-AFCE-D20089E711D9}"/>
  </dataValidations>
  <hyperlinks>
    <hyperlink ref="L2" r:id="rId1" xr:uid="{3CACD115-DAD3-48F2-854E-30968EE0C4AD}"/>
    <hyperlink ref="H38" r:id="rId2" xr:uid="{40E60763-1F99-1C4F-A7A0-06F3D98547EF}"/>
    <hyperlink ref="H38:K38" r:id="rId3" display="FINANCIAL FOOTWORK YOUTUBE" xr:uid="{EFE5BE4B-71FA-B544-9250-1845EF8EF311}"/>
    <hyperlink ref="B38" r:id="rId4" display="FINANCIAL FOOTWORK YOUTUBE" xr:uid="{84D11C18-FFCC-2242-BA8B-7F5587A924D7}"/>
    <hyperlink ref="B38:E38" r:id="rId5" display="FINANCIAL FOOTWORK INSTAGRAM" xr:uid="{4A5D14B7-4BAA-4B40-8C5E-586789011881}"/>
    <hyperlink ref="B36:K36" r:id="rId6" display="FINANCIAL FOOTWORK WEBSITE" xr:uid="{FDA1F731-7364-234F-BE14-65E18EB397D2}"/>
  </hyperlinks>
  <pageMargins left="0.7" right="0.7" top="0.75" bottom="0.75" header="0.3" footer="0.3"/>
  <pageSetup orientation="portrait" horizontalDpi="0" verticalDpi="0"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6EF1-B537-4AA8-8460-0563AC5C8ACF}">
  <sheetPr>
    <tabColor rgb="FF3BBFAD"/>
  </sheetPr>
  <dimension ref="B1:Z350"/>
  <sheetViews>
    <sheetView showGridLines="0" zoomScale="80" zoomScaleNormal="80" workbookViewId="0">
      <selection activeCell="W29" sqref="W29"/>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112</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206"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206"/>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v>0</v>
      </c>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v>0</v>
      </c>
      <c r="I11" s="90">
        <v>0</v>
      </c>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v>0</v>
      </c>
      <c r="I12" s="86">
        <v>0</v>
      </c>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v>0</v>
      </c>
      <c r="I13" s="91">
        <v>0</v>
      </c>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378" t="s">
        <v>92</v>
      </c>
      <c r="M19" s="378"/>
      <c r="N19" s="378"/>
      <c r="O19" s="378"/>
      <c r="P19" s="378"/>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I9</f>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I10</f>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ref="O41:O43" si="8">I11</f>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378" t="s">
        <v>105</v>
      </c>
      <c r="M46" s="378"/>
      <c r="N46" s="378"/>
      <c r="O46" s="378"/>
      <c r="P46" s="378"/>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359" t="s">
        <v>165</v>
      </c>
      <c r="M69" s="363">
        <f>SUM(C14)</f>
        <v>0</v>
      </c>
      <c r="N69" s="363">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361" t="s">
        <v>166</v>
      </c>
      <c r="M71" s="364">
        <f>SUM(C31+H31+C44+H44+C56+H56+C65+H65+C73+H73)</f>
        <v>0</v>
      </c>
      <c r="N71" s="36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36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R73" s="218"/>
      <c r="S73" s="228"/>
      <c r="T73" s="234"/>
      <c r="U73" s="240"/>
    </row>
    <row r="74" spans="2:21" ht="13.05"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yUzK14UyPVuVDNWx9YBFva/NbvEXp+1+1a8ihzqfIOMyaGkMlKVOGdag3H47p5lsBWOsx1GJMFK3X9BWQl2fKQ==" saltValue="ykpZaMsVqkbEQp1dZULA3g==" spinCount="100000" sheet="1" objects="1" scenarios="1"/>
  <mergeCells count="88">
    <mergeCell ref="R17:R18"/>
    <mergeCell ref="S17:S18"/>
    <mergeCell ref="T17:T18"/>
    <mergeCell ref="U17:U18"/>
    <mergeCell ref="R65:R66"/>
    <mergeCell ref="S65:S66"/>
    <mergeCell ref="T65:T66"/>
    <mergeCell ref="U65:U66"/>
    <mergeCell ref="R32:R33"/>
    <mergeCell ref="S32:S33"/>
    <mergeCell ref="T32:T33"/>
    <mergeCell ref="U32:U33"/>
    <mergeCell ref="R44:R45"/>
    <mergeCell ref="S44:S45"/>
    <mergeCell ref="T44:T45"/>
    <mergeCell ref="U44:U45"/>
    <mergeCell ref="R56:R57"/>
    <mergeCell ref="S56:S57"/>
    <mergeCell ref="T56:T57"/>
    <mergeCell ref="U56:U57"/>
    <mergeCell ref="W2:X2"/>
    <mergeCell ref="R14:R15"/>
    <mergeCell ref="S14:S15"/>
    <mergeCell ref="T14:T15"/>
    <mergeCell ref="U14:U15"/>
    <mergeCell ref="W17:W18"/>
    <mergeCell ref="X17:X18"/>
    <mergeCell ref="W20:W21"/>
    <mergeCell ref="X20:X21"/>
    <mergeCell ref="W22:W23"/>
    <mergeCell ref="X22:X23"/>
    <mergeCell ref="R2:U2"/>
    <mergeCell ref="W9:W10"/>
    <mergeCell ref="W7:W8"/>
    <mergeCell ref="X7:X8"/>
    <mergeCell ref="W5:W6"/>
    <mergeCell ref="X5:X6"/>
    <mergeCell ref="X9:X10"/>
    <mergeCell ref="W11:W12"/>
    <mergeCell ref="X11:X12"/>
    <mergeCell ref="W13:W14"/>
    <mergeCell ref="X13:X14"/>
    <mergeCell ref="W15:W16"/>
    <mergeCell ref="X15:X16"/>
    <mergeCell ref="B4:E4"/>
    <mergeCell ref="G4:J4"/>
    <mergeCell ref="L19:P19"/>
    <mergeCell ref="N29:O29"/>
    <mergeCell ref="L31:L32"/>
    <mergeCell ref="M31:N32"/>
    <mergeCell ref="O31:P32"/>
    <mergeCell ref="O20:P20"/>
    <mergeCell ref="L2:P2"/>
    <mergeCell ref="B16:J17"/>
    <mergeCell ref="B58:E58"/>
    <mergeCell ref="G58:J58"/>
    <mergeCell ref="B67:E67"/>
    <mergeCell ref="G67:J67"/>
    <mergeCell ref="G46:J46"/>
    <mergeCell ref="G34:J34"/>
    <mergeCell ref="B46:E46"/>
    <mergeCell ref="B34:E34"/>
    <mergeCell ref="L46:P46"/>
    <mergeCell ref="L33:P33"/>
    <mergeCell ref="L34:P34"/>
    <mergeCell ref="B2:J2"/>
    <mergeCell ref="B19:E19"/>
    <mergeCell ref="G19:J19"/>
    <mergeCell ref="L67:P67"/>
    <mergeCell ref="O68:P68"/>
    <mergeCell ref="O73:P73"/>
    <mergeCell ref="L69:L70"/>
    <mergeCell ref="L71:L72"/>
    <mergeCell ref="M69:M70"/>
    <mergeCell ref="N69:N70"/>
    <mergeCell ref="M71:M72"/>
    <mergeCell ref="N71:N72"/>
    <mergeCell ref="O69:P70"/>
    <mergeCell ref="O71:P72"/>
    <mergeCell ref="O41:P41"/>
    <mergeCell ref="O42:P42"/>
    <mergeCell ref="O43:P43"/>
    <mergeCell ref="O44:P44"/>
    <mergeCell ref="O36:P36"/>
    <mergeCell ref="O37:P37"/>
    <mergeCell ref="O38:P38"/>
    <mergeCell ref="O39:P39"/>
    <mergeCell ref="O40:P40"/>
  </mergeCells>
  <dataValidations count="2">
    <dataValidation allowBlank="1" showInputMessage="1" showErrorMessage="1" prompt="Donut chart with percentage of income spent is in cell below" sqref="M4:M5 L19 L46" xr:uid="{C3C2076E-31B6-46AF-81BF-60F9115C0F69}"/>
    <dataValidation type="list" allowBlank="1" showInputMessage="1" showErrorMessage="1" sqref="U5:U14 U19:U32 U46:U56 U58:U65 U34:U44 U16:U17 U67:U349" xr:uid="{442EB0D8-F64C-4789-B7FA-32FD4BFFA47C}">
      <formula1>$Z$5:$Z$14</formula1>
    </dataValidation>
  </dataValidation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5481A-C857-4A99-812F-A384AAB43681}">
  <sheetPr>
    <tabColor rgb="FF2A2D30"/>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113</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v>0</v>
      </c>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173"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 t="shared" ref="L37:L43" si="7">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si="7"/>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61"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457">
        <f>SUM(P36:P43)</f>
        <v>0</v>
      </c>
      <c r="P44" s="358"/>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t="s">
        <v>182</v>
      </c>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v>0</v>
      </c>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v>0</v>
      </c>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1vvvLIh4EbiMK889DHtlUtE98lgeHbLqXjzK6sB/7ExBH6h1f3yOnvI7xtyMJ/qGzBV9iEMG/74itle05qkDVQ==" saltValue="3zK4+DLgziGEgFDF5Kce+g=="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O68:P68"/>
    <mergeCell ref="L69:L70"/>
    <mergeCell ref="M69:M70"/>
    <mergeCell ref="N69:N70"/>
    <mergeCell ref="O69:P70"/>
    <mergeCell ref="B58:E58"/>
    <mergeCell ref="G58:J58"/>
    <mergeCell ref="B67:E67"/>
    <mergeCell ref="G67:J67"/>
    <mergeCell ref="L67:P67"/>
    <mergeCell ref="B34:E34"/>
    <mergeCell ref="G34:J34"/>
    <mergeCell ref="L34:P34"/>
    <mergeCell ref="B46:E46"/>
    <mergeCell ref="G46:J46"/>
    <mergeCell ref="L46:P46"/>
    <mergeCell ref="O36:P36"/>
    <mergeCell ref="O37:P37"/>
    <mergeCell ref="O38:P38"/>
    <mergeCell ref="O39:P39"/>
    <mergeCell ref="O40:P40"/>
    <mergeCell ref="O41:P41"/>
    <mergeCell ref="O42:P42"/>
    <mergeCell ref="O43:P43"/>
    <mergeCell ref="O44:P44"/>
    <mergeCell ref="L33:P33"/>
    <mergeCell ref="B19:E19"/>
    <mergeCell ref="G19:J19"/>
    <mergeCell ref="L19:P19"/>
    <mergeCell ref="B2:J2"/>
    <mergeCell ref="L2:P2"/>
    <mergeCell ref="B4:E4"/>
    <mergeCell ref="G4:J4"/>
    <mergeCell ref="B16:J17"/>
    <mergeCell ref="O20:P20"/>
    <mergeCell ref="N29:O29"/>
    <mergeCell ref="L31:L32"/>
    <mergeCell ref="M31:N32"/>
    <mergeCell ref="O31:P32"/>
    <mergeCell ref="O71:P72"/>
    <mergeCell ref="O73:P73"/>
    <mergeCell ref="L71:L72"/>
    <mergeCell ref="M71:M72"/>
    <mergeCell ref="N71:N72"/>
  </mergeCells>
  <dataValidations count="2">
    <dataValidation allowBlank="1" showInputMessage="1" showErrorMessage="1" prompt="Donut chart with percentage of income spent is in cell below" sqref="M4:M5 L19 L46" xr:uid="{C5A4EAAC-DABD-4F52-9254-8B31D29F1C40}"/>
    <dataValidation type="list" allowBlank="1" showInputMessage="1" showErrorMessage="1" sqref="U5:U14 U19:U32 U46:U56 U58:U65 U34:U44 U16:U17 U67:U349" xr:uid="{8A1CA2D4-16D7-0C45-9876-DB8C2BEC0F4A}">
      <formula1>$Z$5:$Z$14</formula1>
    </dataValidation>
  </dataValidation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B7DF4-F246-4A86-AF2D-9F8FD3AFAAE8}">
  <sheetPr>
    <tabColor rgb="FF3BBFAD"/>
  </sheetPr>
  <dimension ref="B1:Z350"/>
  <sheetViews>
    <sheetView showGridLines="0" zoomScale="80" zoomScaleNormal="80" workbookViewId="0">
      <selection activeCell="X24" sqref="X24"/>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114</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Q4" s="211"/>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80"/>
      <c r="J6" s="186">
        <f>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c r="J7" s="187">
        <f>SUM(H7-I7)</f>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c r="J8" s="188">
        <f>SUM(H8-I8)</f>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c r="J9" s="189">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v>0</v>
      </c>
      <c r="I10" s="84"/>
      <c r="J10" s="190">
        <f>SUM(H10-I10)</f>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SUM(H11-I11)</f>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SUM(H12-I12)</f>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SUM(H13-I13)</f>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1">SUM(C22-D22)</f>
        <v>0</v>
      </c>
      <c r="G22" s="73" t="s">
        <v>35</v>
      </c>
      <c r="H22" s="81"/>
      <c r="I22" s="81"/>
      <c r="J22" s="118">
        <f t="shared" ref="J22:J30" si="2">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1"/>
        <v>0</v>
      </c>
      <c r="G23" s="114" t="s">
        <v>37</v>
      </c>
      <c r="H23" s="116"/>
      <c r="I23" s="116"/>
      <c r="J23" s="119">
        <f t="shared" si="2"/>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1"/>
        <v>0</v>
      </c>
      <c r="G24" s="115" t="s">
        <v>38</v>
      </c>
      <c r="H24" s="117"/>
      <c r="I24" s="117"/>
      <c r="J24" s="120">
        <f t="shared" si="2"/>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1"/>
        <v>0</v>
      </c>
      <c r="G25" s="95" t="s">
        <v>39</v>
      </c>
      <c r="H25" s="101"/>
      <c r="I25" s="101"/>
      <c r="J25" s="108">
        <f t="shared" si="2"/>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1"/>
        <v>0</v>
      </c>
      <c r="G26" s="96" t="s">
        <v>40</v>
      </c>
      <c r="H26" s="102"/>
      <c r="I26" s="102"/>
      <c r="J26" s="109">
        <f t="shared" si="2"/>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1"/>
        <v>0</v>
      </c>
      <c r="G27" s="97" t="s">
        <v>143</v>
      </c>
      <c r="H27" s="103"/>
      <c r="I27" s="103"/>
      <c r="J27" s="110">
        <f t="shared" si="2"/>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1"/>
        <v>0</v>
      </c>
      <c r="G28" s="88"/>
      <c r="H28" s="90"/>
      <c r="I28" s="90"/>
      <c r="J28" s="111">
        <f t="shared" si="2"/>
        <v>0</v>
      </c>
      <c r="L28" s="55" t="s">
        <v>94</v>
      </c>
      <c r="M28" s="136">
        <f>I65</f>
        <v>0</v>
      </c>
      <c r="N28" s="136"/>
      <c r="O28" s="135" t="e">
        <f>SUM(M28/L5)</f>
        <v>#DIV/0!</v>
      </c>
      <c r="P28" s="135"/>
      <c r="Q28" s="211"/>
      <c r="R28" s="210"/>
      <c r="S28" s="224"/>
      <c r="T28" s="230"/>
      <c r="U28" s="236"/>
    </row>
    <row r="29" spans="2:24" ht="18" customHeight="1" thickBot="1">
      <c r="B29" s="78"/>
      <c r="C29" s="86"/>
      <c r="D29" s="86"/>
      <c r="E29" s="112">
        <f t="shared" si="1"/>
        <v>0</v>
      </c>
      <c r="G29" s="78"/>
      <c r="H29" s="86"/>
      <c r="I29" s="86"/>
      <c r="J29" s="112">
        <f t="shared" si="2"/>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1"/>
        <v>0</v>
      </c>
      <c r="G30" s="79"/>
      <c r="H30" s="87"/>
      <c r="I30" s="87"/>
      <c r="J30" s="113">
        <f t="shared" si="2"/>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3">SUM(I21:I30)</f>
        <v>0</v>
      </c>
      <c r="J31" s="168">
        <f t="shared" si="3"/>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4">SUM(C37-D37)</f>
        <v>0</v>
      </c>
      <c r="G37" s="73" t="s">
        <v>41</v>
      </c>
      <c r="H37" s="81"/>
      <c r="I37" s="81"/>
      <c r="J37" s="118">
        <f t="shared" ref="J37:J43" si="5">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4"/>
        <v>0</v>
      </c>
      <c r="G38" s="74" t="s">
        <v>42</v>
      </c>
      <c r="H38" s="82"/>
      <c r="I38" s="82"/>
      <c r="J38" s="121">
        <f t="shared" si="5"/>
        <v>0</v>
      </c>
      <c r="L38" s="59" t="str">
        <f t="shared" ref="L38:L43" si="6">G8</f>
        <v>Long-Term Savings</v>
      </c>
      <c r="M38" s="59"/>
      <c r="N38" s="60"/>
      <c r="O38" s="346">
        <f t="shared" ref="O38:O43" si="7">I8</f>
        <v>0</v>
      </c>
      <c r="P38" s="347"/>
      <c r="Q38" s="211"/>
      <c r="R38" s="216"/>
      <c r="S38" s="225"/>
      <c r="T38" s="231"/>
      <c r="U38" s="237"/>
    </row>
    <row r="39" spans="2:21" ht="18" customHeight="1" thickBot="1">
      <c r="B39" s="75" t="s">
        <v>48</v>
      </c>
      <c r="C39" s="83"/>
      <c r="D39" s="83"/>
      <c r="E39" s="122">
        <f t="shared" si="4"/>
        <v>0</v>
      </c>
      <c r="G39" s="96" t="s">
        <v>43</v>
      </c>
      <c r="H39" s="102"/>
      <c r="I39" s="102"/>
      <c r="J39" s="109">
        <f t="shared" si="5"/>
        <v>0</v>
      </c>
      <c r="L39" s="59" t="str">
        <f t="shared" si="6"/>
        <v>Stocks</v>
      </c>
      <c r="M39" s="59"/>
      <c r="N39" s="60"/>
      <c r="O39" s="346">
        <f t="shared" si="7"/>
        <v>0</v>
      </c>
      <c r="P39" s="347"/>
      <c r="Q39" s="211"/>
      <c r="R39" s="216"/>
      <c r="S39" s="225"/>
      <c r="T39" s="231"/>
      <c r="U39" s="237"/>
    </row>
    <row r="40" spans="2:21" ht="18" customHeight="1" thickBot="1">
      <c r="B40" s="97" t="s">
        <v>49</v>
      </c>
      <c r="C40" s="103"/>
      <c r="D40" s="103"/>
      <c r="E40" s="110">
        <f t="shared" si="4"/>
        <v>0</v>
      </c>
      <c r="G40" s="97" t="s">
        <v>44</v>
      </c>
      <c r="H40" s="103"/>
      <c r="I40" s="103"/>
      <c r="J40" s="110">
        <f t="shared" si="5"/>
        <v>0</v>
      </c>
      <c r="L40" s="59" t="str">
        <f t="shared" si="6"/>
        <v>Retirement</v>
      </c>
      <c r="M40" s="59"/>
      <c r="N40" s="60"/>
      <c r="O40" s="346">
        <f t="shared" si="7"/>
        <v>0</v>
      </c>
      <c r="P40" s="347"/>
      <c r="Q40" s="211"/>
      <c r="R40" s="216"/>
      <c r="S40" s="225"/>
      <c r="T40" s="231"/>
      <c r="U40" s="237"/>
    </row>
    <row r="41" spans="2:21" ht="18" customHeight="1" thickBot="1">
      <c r="B41" s="88" t="s">
        <v>130</v>
      </c>
      <c r="C41" s="90"/>
      <c r="D41" s="90"/>
      <c r="E41" s="111">
        <f t="shared" si="4"/>
        <v>0</v>
      </c>
      <c r="G41" s="88" t="s">
        <v>45</v>
      </c>
      <c r="H41" s="90"/>
      <c r="I41" s="90"/>
      <c r="J41" s="111">
        <f t="shared" si="5"/>
        <v>0</v>
      </c>
      <c r="L41" s="59" t="str">
        <f t="shared" si="6"/>
        <v>Goal Savings</v>
      </c>
      <c r="M41" s="61"/>
      <c r="N41" s="62"/>
      <c r="O41" s="346">
        <f t="shared" si="7"/>
        <v>0</v>
      </c>
      <c r="P41" s="347"/>
      <c r="Q41" s="211"/>
      <c r="R41" s="216"/>
      <c r="S41" s="225"/>
      <c r="T41" s="231"/>
      <c r="U41" s="237"/>
    </row>
    <row r="42" spans="2:21" ht="18" customHeight="1" thickBot="1">
      <c r="B42" s="78"/>
      <c r="C42" s="86"/>
      <c r="D42" s="86"/>
      <c r="E42" s="112">
        <f t="shared" si="4"/>
        <v>0</v>
      </c>
      <c r="G42" s="78"/>
      <c r="H42" s="86"/>
      <c r="I42" s="86"/>
      <c r="J42" s="112">
        <f t="shared" si="5"/>
        <v>0</v>
      </c>
      <c r="L42" s="59" t="str">
        <f t="shared" si="6"/>
        <v>Other</v>
      </c>
      <c r="M42" s="59"/>
      <c r="N42" s="60"/>
      <c r="O42" s="346">
        <f t="shared" si="7"/>
        <v>0</v>
      </c>
      <c r="P42" s="347"/>
      <c r="Q42" s="211"/>
      <c r="R42" s="216"/>
      <c r="S42" s="225"/>
      <c r="T42" s="231"/>
      <c r="U42" s="237"/>
    </row>
    <row r="43" spans="2:21" ht="18" customHeight="1" thickBot="1">
      <c r="B43" s="79"/>
      <c r="C43" s="87"/>
      <c r="D43" s="87"/>
      <c r="E43" s="113">
        <f t="shared" si="4"/>
        <v>0</v>
      </c>
      <c r="G43" s="79"/>
      <c r="H43" s="87"/>
      <c r="I43" s="87"/>
      <c r="J43" s="113">
        <f t="shared" si="5"/>
        <v>0</v>
      </c>
      <c r="L43" s="59" t="str">
        <f t="shared" si="6"/>
        <v>Other</v>
      </c>
      <c r="M43" s="63"/>
      <c r="N43" s="64"/>
      <c r="O43" s="346">
        <f t="shared" si="7"/>
        <v>0</v>
      </c>
      <c r="P43" s="347"/>
      <c r="Q43" s="211"/>
      <c r="R43" s="216"/>
      <c r="S43" s="225"/>
      <c r="T43" s="231"/>
      <c r="U43" s="237"/>
    </row>
    <row r="44" spans="2:21" ht="18" customHeight="1">
      <c r="B44" s="167" t="s">
        <v>15</v>
      </c>
      <c r="C44" s="168">
        <f>SUM(C36:C43)</f>
        <v>0</v>
      </c>
      <c r="D44" s="168">
        <f t="shared" ref="D44:E44" si="8">SUM(D36:D43)</f>
        <v>0</v>
      </c>
      <c r="E44" s="169">
        <f t="shared" si="8"/>
        <v>0</v>
      </c>
      <c r="F44" s="34"/>
      <c r="G44" s="167" t="s">
        <v>15</v>
      </c>
      <c r="H44" s="168">
        <f>SUM(H36:H43)</f>
        <v>0</v>
      </c>
      <c r="I44" s="168">
        <f t="shared" ref="I44:J44" si="9">SUM(I36:I43)</f>
        <v>0</v>
      </c>
      <c r="J44" s="169">
        <f t="shared" si="9"/>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0">SUM(C49-D49)</f>
        <v>0</v>
      </c>
      <c r="G49" s="73" t="s">
        <v>59</v>
      </c>
      <c r="H49" s="81"/>
      <c r="I49" s="81"/>
      <c r="J49" s="118">
        <f t="shared" ref="J49:J55" si="11">SUM(H49-I49)</f>
        <v>0</v>
      </c>
      <c r="Q49" s="211"/>
      <c r="R49" s="217"/>
      <c r="S49" s="226"/>
      <c r="T49" s="232"/>
      <c r="U49" s="238"/>
    </row>
    <row r="50" spans="2:21" ht="18" customHeight="1" thickBot="1">
      <c r="B50" s="74" t="s">
        <v>53</v>
      </c>
      <c r="C50" s="82"/>
      <c r="D50" s="82"/>
      <c r="E50" s="121">
        <f t="shared" si="10"/>
        <v>0</v>
      </c>
      <c r="G50" s="74" t="s">
        <v>60</v>
      </c>
      <c r="H50" s="82"/>
      <c r="I50" s="82"/>
      <c r="J50" s="121">
        <f t="shared" si="11"/>
        <v>0</v>
      </c>
      <c r="Q50" s="211"/>
      <c r="R50" s="217"/>
      <c r="S50" s="226"/>
      <c r="T50" s="232"/>
      <c r="U50" s="238"/>
    </row>
    <row r="51" spans="2:21" ht="18" customHeight="1" thickBot="1">
      <c r="B51" s="96" t="s">
        <v>54</v>
      </c>
      <c r="C51" s="102"/>
      <c r="D51" s="102"/>
      <c r="E51" s="109">
        <f t="shared" si="10"/>
        <v>0</v>
      </c>
      <c r="G51" s="96" t="s">
        <v>61</v>
      </c>
      <c r="H51" s="102"/>
      <c r="I51" s="102"/>
      <c r="J51" s="109">
        <f t="shared" si="11"/>
        <v>0</v>
      </c>
      <c r="Q51" s="211"/>
      <c r="R51" s="217"/>
      <c r="S51" s="226"/>
      <c r="T51" s="232"/>
      <c r="U51" s="238"/>
    </row>
    <row r="52" spans="2:21" ht="18" customHeight="1" thickBot="1">
      <c r="B52" s="97" t="s">
        <v>55</v>
      </c>
      <c r="C52" s="103"/>
      <c r="D52" s="103"/>
      <c r="E52" s="110">
        <f t="shared" si="10"/>
        <v>0</v>
      </c>
      <c r="G52" s="97" t="s">
        <v>62</v>
      </c>
      <c r="H52" s="103"/>
      <c r="I52" s="103"/>
      <c r="J52" s="110">
        <f t="shared" si="11"/>
        <v>0</v>
      </c>
      <c r="Q52" s="211"/>
      <c r="R52" s="217"/>
      <c r="S52" s="226"/>
      <c r="T52" s="232"/>
      <c r="U52" s="238"/>
    </row>
    <row r="53" spans="2:21" ht="18" customHeight="1" thickBot="1">
      <c r="B53" s="88" t="s">
        <v>56</v>
      </c>
      <c r="C53" s="90"/>
      <c r="D53" s="90"/>
      <c r="E53" s="111">
        <f t="shared" si="10"/>
        <v>0</v>
      </c>
      <c r="G53" s="88" t="s">
        <v>96</v>
      </c>
      <c r="H53" s="90"/>
      <c r="I53" s="90"/>
      <c r="J53" s="111">
        <f t="shared" si="11"/>
        <v>0</v>
      </c>
      <c r="Q53" s="211"/>
      <c r="R53" s="217"/>
      <c r="S53" s="226"/>
      <c r="T53" s="232"/>
      <c r="U53" s="238"/>
    </row>
    <row r="54" spans="2:21" ht="18" customHeight="1" thickBot="1">
      <c r="B54" s="78" t="s">
        <v>57</v>
      </c>
      <c r="C54" s="86"/>
      <c r="D54" s="86"/>
      <c r="E54" s="112">
        <f t="shared" si="10"/>
        <v>0</v>
      </c>
      <c r="G54" s="78"/>
      <c r="H54" s="86"/>
      <c r="I54" s="86"/>
      <c r="J54" s="112">
        <f t="shared" si="11"/>
        <v>0</v>
      </c>
      <c r="Q54" s="211"/>
      <c r="R54" s="217"/>
      <c r="S54" s="226"/>
      <c r="T54" s="232"/>
      <c r="U54" s="238"/>
    </row>
    <row r="55" spans="2:21" ht="18" customHeight="1">
      <c r="B55" s="79"/>
      <c r="C55" s="87"/>
      <c r="D55" s="87"/>
      <c r="E55" s="113">
        <f t="shared" si="10"/>
        <v>0</v>
      </c>
      <c r="G55" s="79"/>
      <c r="H55" s="87"/>
      <c r="I55" s="87"/>
      <c r="J55" s="113">
        <f t="shared" si="11"/>
        <v>0</v>
      </c>
      <c r="Q55" s="211"/>
      <c r="R55" s="217"/>
      <c r="S55" s="226"/>
      <c r="T55" s="232"/>
      <c r="U55" s="238"/>
    </row>
    <row r="56" spans="2:21" ht="18" customHeight="1">
      <c r="B56" s="167" t="s">
        <v>15</v>
      </c>
      <c r="C56" s="168">
        <f>SUM(C48:C55)</f>
        <v>0</v>
      </c>
      <c r="D56" s="168">
        <f t="shared" ref="D56:E56" si="12">SUM(D48:D55)</f>
        <v>0</v>
      </c>
      <c r="E56" s="168">
        <f t="shared" si="12"/>
        <v>0</v>
      </c>
      <c r="F56" s="47"/>
      <c r="G56" s="170" t="s">
        <v>15</v>
      </c>
      <c r="H56" s="168">
        <f>SUM(H48:H55)</f>
        <v>0</v>
      </c>
      <c r="I56" s="168">
        <f t="shared" ref="I56:J56" si="13">SUM(I48:I55)</f>
        <v>0</v>
      </c>
      <c r="J56" s="169">
        <f t="shared" si="13"/>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4">SUM(C61-D61)</f>
        <v>0</v>
      </c>
      <c r="G61" s="73" t="s">
        <v>67</v>
      </c>
      <c r="H61" s="81"/>
      <c r="I61" s="81"/>
      <c r="J61" s="118">
        <f t="shared" ref="J61:J64" si="15">SUM(H61-I61)</f>
        <v>0</v>
      </c>
      <c r="Q61" s="211"/>
      <c r="R61" s="215"/>
      <c r="S61" s="227"/>
      <c r="T61" s="233"/>
      <c r="U61" s="239"/>
    </row>
    <row r="62" spans="2:21" ht="18" customHeight="1" thickBot="1">
      <c r="B62" s="124" t="s">
        <v>65</v>
      </c>
      <c r="C62" s="126"/>
      <c r="D62" s="126"/>
      <c r="E62" s="128">
        <f t="shared" si="14"/>
        <v>0</v>
      </c>
      <c r="G62" s="96" t="s">
        <v>68</v>
      </c>
      <c r="H62" s="102"/>
      <c r="I62" s="102"/>
      <c r="J62" s="109">
        <f t="shared" si="15"/>
        <v>0</v>
      </c>
      <c r="Q62" s="211"/>
      <c r="R62" s="215"/>
      <c r="S62" s="227"/>
      <c r="T62" s="233"/>
      <c r="U62" s="239"/>
    </row>
    <row r="63" spans="2:21" ht="18" customHeight="1" thickBot="1">
      <c r="B63" s="77"/>
      <c r="C63" s="85"/>
      <c r="D63" s="85"/>
      <c r="E63" s="129">
        <f t="shared" si="14"/>
        <v>0</v>
      </c>
      <c r="G63" s="130" t="s">
        <v>69</v>
      </c>
      <c r="H63" s="131"/>
      <c r="I63" s="131"/>
      <c r="J63" s="132">
        <f t="shared" si="15"/>
        <v>0</v>
      </c>
      <c r="Q63" s="211"/>
      <c r="R63" s="215"/>
      <c r="S63" s="227"/>
      <c r="T63" s="233"/>
      <c r="U63" s="239"/>
    </row>
    <row r="64" spans="2:21" ht="18" customHeight="1">
      <c r="B64" s="79"/>
      <c r="C64" s="87"/>
      <c r="D64" s="87"/>
      <c r="E64" s="113">
        <f t="shared" si="14"/>
        <v>0</v>
      </c>
      <c r="G64" s="79"/>
      <c r="H64" s="87"/>
      <c r="I64" s="87"/>
      <c r="J64" s="113">
        <f t="shared" si="15"/>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6">SUM(C70-D70)</f>
        <v>0</v>
      </c>
      <c r="G70" s="73" t="s">
        <v>41</v>
      </c>
      <c r="H70" s="81"/>
      <c r="I70" s="81"/>
      <c r="J70" s="118">
        <f t="shared" ref="J70:J72" si="17">SUM(H70-I70)</f>
        <v>0</v>
      </c>
      <c r="L70" s="360"/>
      <c r="M70" s="360"/>
      <c r="N70" s="360"/>
      <c r="O70" s="367"/>
      <c r="P70" s="289"/>
      <c r="Q70" s="211"/>
      <c r="R70" s="218"/>
      <c r="S70" s="228"/>
      <c r="T70" s="234"/>
      <c r="U70" s="240"/>
    </row>
    <row r="71" spans="2:21" ht="18" customHeight="1" thickBot="1">
      <c r="B71" s="96" t="s">
        <v>129</v>
      </c>
      <c r="C71" s="102"/>
      <c r="D71" s="102"/>
      <c r="E71" s="109">
        <f t="shared" si="16"/>
        <v>0</v>
      </c>
      <c r="G71" s="96"/>
      <c r="H71" s="102"/>
      <c r="I71" s="102"/>
      <c r="J71" s="109">
        <f t="shared" si="17"/>
        <v>0</v>
      </c>
      <c r="L71" s="453" t="s">
        <v>166</v>
      </c>
      <c r="M71" s="454">
        <f>SUM(C31+H31+C44+H44+C56+H56+C65+H65+C73+H73)</f>
        <v>0</v>
      </c>
      <c r="N71" s="454">
        <f>SUM(D31+I31+D44+I44+D56+I56+D65+I65+D73+I73)</f>
        <v>0</v>
      </c>
      <c r="O71" s="368">
        <f t="shared" ref="O71" si="18">SUM(M71-N71)</f>
        <v>0</v>
      </c>
      <c r="P71" s="358"/>
      <c r="Q71" s="211"/>
      <c r="R71" s="218"/>
      <c r="S71" s="228"/>
      <c r="T71" s="234"/>
      <c r="U71" s="240"/>
    </row>
    <row r="72" spans="2:21" ht="18" customHeight="1">
      <c r="B72" s="79"/>
      <c r="C72" s="87"/>
      <c r="D72" s="87"/>
      <c r="E72" s="113">
        <f t="shared" si="16"/>
        <v>0</v>
      </c>
      <c r="G72" s="79"/>
      <c r="H72" s="87"/>
      <c r="I72" s="87"/>
      <c r="J72" s="113">
        <f t="shared" si="17"/>
        <v>0</v>
      </c>
      <c r="L72" s="362"/>
      <c r="M72" s="455"/>
      <c r="N72" s="362"/>
      <c r="O72" s="367"/>
      <c r="P72" s="289"/>
      <c r="Q72" s="211"/>
      <c r="R72" s="218"/>
      <c r="S72" s="228"/>
      <c r="T72" s="234"/>
      <c r="U72" s="240"/>
    </row>
    <row r="73" spans="2:21" ht="18" customHeight="1">
      <c r="B73" s="167" t="s">
        <v>15</v>
      </c>
      <c r="C73" s="168">
        <f>SUM(C69:C72)</f>
        <v>0</v>
      </c>
      <c r="D73" s="168">
        <f t="shared" ref="D73:E73" si="19">SUM(D69:D72)</f>
        <v>0</v>
      </c>
      <c r="E73" s="169">
        <f t="shared" si="19"/>
        <v>0</v>
      </c>
      <c r="F73" s="34"/>
      <c r="G73" s="167" t="s">
        <v>15</v>
      </c>
      <c r="H73" s="168">
        <f>SUM(H69:H72)</f>
        <v>0</v>
      </c>
      <c r="I73" s="168">
        <f t="shared" ref="I73:J73" si="20">SUM(I69:I72)</f>
        <v>0</v>
      </c>
      <c r="J73" s="169">
        <f t="shared" si="20"/>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8jNzUuTYLbnBJDSX9qVOwqoNOA2bVmbIMq0Dh45zCO4vqQmVmH6TN/rMmrqfj8c/ltfjIFqsmKD9yq9Fzr2GFQ==" saltValue="+3GEACoDko9ZUL6hNtCvuQ=="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4DF4FFCE-75DC-4066-9688-A2ADB9B9E414}"/>
    <dataValidation type="list" allowBlank="1" showInputMessage="1" showErrorMessage="1" sqref="U5:U14 U19:U32 U46:U56 U58:U65 U34:U44 U16:U17 U67:U349" xr:uid="{F82EC610-10BB-D541-BE06-79E7AF678C65}">
      <formula1>$Z$5:$Z$14</formula1>
    </dataValidation>
  </dataValidation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900D-90ED-42FE-BF77-B525B6ED56BC}">
  <sheetPr>
    <tabColor rgb="FF2A2D30"/>
  </sheetPr>
  <dimension ref="B1:Z352"/>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115</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R5" s="242"/>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2"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64"/>
      <c r="P43" s="161">
        <f>I13</f>
        <v>0</v>
      </c>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row r="351" spans="18:21" ht="18" customHeight="1"/>
    <row r="352" spans="18:21" ht="18" customHeight="1"/>
  </sheetData>
  <sheetProtection algorithmName="SHA-512" hashValue="XGntFs6GkPWuKKGYJXpEnXcVO2ziW6dUxubJIQjmJoozvKfKg3hPV1q4tF6do2f7KHeKZejD3vAuMp41MA7ygg==" saltValue="FTdbACdz2GecXTKHeJuLTw==" spinCount="100000" sheet="1" objects="1" scenarios="1"/>
  <mergeCells count="87">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7E76B752-CD0E-4692-9C67-EEBAD9C720FA}"/>
    <dataValidation type="list" allowBlank="1" showInputMessage="1" showErrorMessage="1" sqref="U5:U14 U19:U32 U46:U56 U58:U65 U34:U44 U16:U17 U67:U349" xr:uid="{7488CAAF-57CF-F448-8F4D-D2C8C206FBBC}">
      <formula1>$Z$5:$Z$14</formula1>
    </dataValidation>
  </dataValidations>
  <pageMargins left="0.7" right="0.7" top="0.75" bottom="0.75" header="0.3" footer="0.3"/>
  <pageSetup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53A9-09B4-4348-9152-5C8E245240AD}">
  <sheetPr>
    <tabColor rgb="FF3BBFAD"/>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116</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R5" s="242"/>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FroBtODvukeqz70HPPd6fUG/dCeb+JWGuvK7D3jZfMumrgu/Qgzj1tRsUinV99euJNeHvJvGMlkSMhrA1r1HNQ==" saltValue="gQc1NoSb6hH490eSb8d1LQ=="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013B7323-CFBA-4A0F-9290-6F78E579BB67}"/>
    <dataValidation type="list" allowBlank="1" showInputMessage="1" showErrorMessage="1" sqref="U5:U14 U19:U32 U46:U56 U58:U65 U34:U44 U16:U17 U67:U349" xr:uid="{9F7364AF-04D8-8B4F-A80A-098CDBF5813A}">
      <formula1>$Z$5:$Z$14</formula1>
    </dataValidation>
  </dataValidations>
  <pageMargins left="0.7" right="0.7" top="0.75" bottom="0.75" header="0.3" footer="0.3"/>
  <pageSetup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2A582-AF4D-43AF-9701-0D7681C64794}">
  <sheetPr>
    <tabColor rgb="FF2A2D30"/>
  </sheetPr>
  <dimension ref="B1:Z350"/>
  <sheetViews>
    <sheetView showGridLines="0" zoomScale="80" zoomScaleNormal="80" workbookViewId="0">
      <selection activeCell="X24" sqref="X24"/>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118</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R5" s="242"/>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uNMdQjqP1QE9o4o4l/BbdpMmojLtog64BpAKRVFIPeZx8tx7UwaG6pI8KY8krkrH8edVpOQ/GVq47UfNyjBnKA==" saltValue="Gt3QPpIq2WdYB+DrXiVHmA=="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2600B399-65A0-4F4A-9A59-75129CF41335}"/>
    <dataValidation type="list" allowBlank="1" showInputMessage="1" showErrorMessage="1" sqref="U5:U14 U19:U32 U46:U56 U58:U65 U34:U44 U16:U17 U67:U349" xr:uid="{8BD00C2E-1DD7-DB49-B28E-C8CB1D22A9F8}">
      <formula1>$Z$5:$Z$14</formula1>
    </dataValidation>
  </dataValidations>
  <pageMargins left="0.7" right="0.7" top="0.75" bottom="0.75" header="0.3" footer="0.3"/>
  <pageSetup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6A0F2-9C7D-47FF-A672-DDB39C16CA9C}">
  <sheetPr>
    <tabColor rgb="FF3BBFAD"/>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125</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Q4" s="211"/>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R5" s="242"/>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v>0</v>
      </c>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v>0</v>
      </c>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v>0</v>
      </c>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QGFGOv8+TaPf1OxD25/obwzZGbFNJFa6luuhD0Sf6c4tjnldKtFAxMIKIDT3g286KGSPma3SvY+aJkFJJMxR0w==" saltValue="fsamaDCpBpEy+fDGe2VE/A=="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ED52D9E2-6C1D-4C69-A104-EEF15D853FB6}"/>
    <dataValidation type="list" allowBlank="1" showInputMessage="1" showErrorMessage="1" sqref="U5:U14 U19:U32 U46:U56 U58:U65 U34:U44 U16:U17 U67:U349" xr:uid="{53373819-5498-C747-BF92-5598EA1D1B72}">
      <formula1>$Z$5:$Z$14</formula1>
    </dataValidation>
  </dataValidations>
  <pageMargins left="0.7" right="0.7" top="0.75" bottom="0.75" header="0.3" footer="0.3"/>
  <pageSetup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1054-7D99-4F6A-84E8-47CCCE5C4E42}">
  <sheetPr>
    <tabColor rgb="FF2A2D30"/>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119</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Q4" s="211"/>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v>0</v>
      </c>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v>0</v>
      </c>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v>0</v>
      </c>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ryvVxEdlSw0Aty4+Fc86fyp6KNv9TQjPk4jp0BBwgWOc8MdsmJrAi9dX3tNR+LD6WRc1xs+udqdBXmmBJT7nMw==" saltValue="b2pSLbLJekZprnfz4jywrw=="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A2EDDFBD-7842-4DF8-A7E7-2E5BCF730CA6}"/>
    <dataValidation type="list" allowBlank="1" showInputMessage="1" showErrorMessage="1" sqref="U5:U14 U19:U32 U46:U56 U58:U65 U34:U44 U16:U17 U67:U349" xr:uid="{84CEB9AB-3BEE-174C-8FE0-3F12C19A51F6}">
      <formula1>$Z$5:$Z$14</formula1>
    </dataValidation>
  </dataValidations>
  <pageMargins left="0.7" right="0.7" top="0.75" bottom="0.75" header="0.3" footer="0.3"/>
  <pageSetup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CD0F-BEF1-4ECD-BB80-3EBE476AE871}">
  <sheetPr>
    <tabColor rgb="FF3BBFAD"/>
  </sheetPr>
  <dimension ref="B1:Z350"/>
  <sheetViews>
    <sheetView showGridLines="0" zoomScale="80" zoomScaleNormal="80" workbookViewId="0">
      <selection activeCell="X24" sqref="X24"/>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120</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R5" s="242"/>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207">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185</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Ck/Do/EX/Wp6U+UL0HDAFOWv2qf6gVsTR5864ZyM0sHrKLZAdC1mhf+zPsLVLBTF6Wist5vADPwmTL7rSg1N3w==" saltValue="lUzJummHhSUIU9JTjY56vQ=="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445BDA27-BF29-487B-9925-8CB10E7BC60B}"/>
    <dataValidation type="list" allowBlank="1" showInputMessage="1" showErrorMessage="1" sqref="U5:U14 U19:U32 U46:U56 U58:U65 U34:U44 U16:U17 U67:U349" xr:uid="{F1DBF622-8637-B240-AD8F-B632E0E98447}">
      <formula1>$Z$5:$Z$14</formula1>
    </dataValidation>
  </dataValidations>
  <pageMargins left="0.7" right="0.7" top="0.75" bottom="0.75" header="0.3" footer="0.3"/>
  <pageSetup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DEE8-C14E-4F9E-8073-02B59A49CE0F}">
  <sheetPr>
    <tabColor rgb="FF2A2D30"/>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121</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R4" s="212" t="s">
        <v>169</v>
      </c>
      <c r="S4" s="208" t="s">
        <v>170</v>
      </c>
      <c r="T4" s="208" t="s">
        <v>171</v>
      </c>
      <c r="U4" s="214" t="s">
        <v>172</v>
      </c>
      <c r="W4" s="212" t="s">
        <v>177</v>
      </c>
      <c r="X4" s="208" t="s">
        <v>178</v>
      </c>
    </row>
    <row r="5" spans="2:26" ht="18" customHeight="1" thickBo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84">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90">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6">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91">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c r="I10" s="84"/>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EVfyJVM8jRCg2pxoIViDD/dZMtID8A+cndQxtxL3AOCMrW3XSN+sgcXwJYr8TB1X4b9Bi+14jQJE92QUIprRgQ==" saltValue="vDLDEm5Iey2fsKiMh0cRXQ=="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88D6D979-BC6C-4004-85C6-4BF57DBD4AE9}"/>
    <dataValidation type="list" allowBlank="1" showInputMessage="1" showErrorMessage="1" sqref="U5:U14 U19:U32 U46:U56 U58:U65 U34:U44 U16:U17 U67:U349" xr:uid="{AD170989-7084-944B-BE89-DA4E52B89114}">
      <formula1>$Z$5:$Z$14</formula1>
    </dataValidation>
  </dataValidations>
  <pageMargins left="0.7" right="0.7" top="0.75" bottom="0.75" header="0.3" footer="0.3"/>
  <pageSetup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7D71-5280-4964-B614-8CFD778C97CA}">
  <sheetPr>
    <tabColor rgb="FF3BBFAD"/>
  </sheetPr>
  <dimension ref="B1:Z350"/>
  <sheetViews>
    <sheetView showGridLines="0"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0" style="29" hidden="1" customWidth="1"/>
    <col min="27" max="16384" width="8.77734375" style="29"/>
  </cols>
  <sheetData>
    <row r="1" spans="2:26" ht="18" customHeight="1" thickBot="1"/>
    <row r="2" spans="2:26" ht="46.05" customHeight="1" thickBot="1">
      <c r="B2" s="352" t="s">
        <v>122</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Q4" s="211"/>
      <c r="R4" s="208"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80">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v>0</v>
      </c>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167" t="s">
        <v>15</v>
      </c>
      <c r="S350" s="168">
        <f>SUM(S282:S349)</f>
        <v>0</v>
      </c>
      <c r="T350" s="168"/>
      <c r="U350" s="213"/>
    </row>
  </sheetData>
  <sheetProtection algorithmName="SHA-512" hashValue="TC98Zm05bliUgdg9UpJCQJ2Kxot1ey8hz4lfXQgLEB4p5NMMYvPLkwXT1A3VPAp8Pw7e58VOPIxc8636GQ2Epg==" saltValue="1nRMKvJsbqfxlFnokWP98Q=="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106B6BCB-2750-4B4F-ADF1-D4CBF373EC7B}"/>
    <dataValidation type="list" allowBlank="1" showInputMessage="1" showErrorMessage="1" sqref="U5:U14 U19:U32 U46:U56 U58:U65 U34:U44 U16:U17 U67:U349" xr:uid="{0F773106-2B22-6247-8150-038D4DB027F3}">
      <formula1>$Z$5:$Z$14</formula1>
    </dataValidation>
  </dataValidations>
  <pageMargins left="0.7" right="0.7" top="0.75" bottom="0.75" header="0.3" footer="0.3"/>
  <pageSetup orientation="portrait" horizontalDpi="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E18E4-9C5E-4386-A60F-CE3FC83A2180}">
  <sheetPr>
    <tabColor rgb="FF2A2D30"/>
  </sheetPr>
  <dimension ref="B1:Z350"/>
  <sheetViews>
    <sheetView showGridLines="0" tabSelected="1" zoomScale="80" zoomScaleNormal="80" workbookViewId="0">
      <selection activeCell="X22" sqref="X22:X23"/>
    </sheetView>
  </sheetViews>
  <sheetFormatPr defaultColWidth="8.77734375" defaultRowHeight="13.8"/>
  <cols>
    <col min="1" max="1" width="2.44140625" style="29" customWidth="1"/>
    <col min="2" max="2" width="16.6640625" style="29" customWidth="1"/>
    <col min="3" max="5" width="13.77734375" style="29" customWidth="1"/>
    <col min="6" max="6" width="2" style="29" customWidth="1"/>
    <col min="7" max="7" width="18" style="29" customWidth="1"/>
    <col min="8" max="10" width="13.77734375" style="29" customWidth="1"/>
    <col min="11" max="11" width="5.77734375" style="29" customWidth="1"/>
    <col min="12" max="12" width="25.44140625" style="29" customWidth="1"/>
    <col min="13" max="14" width="13.77734375" style="29" customWidth="1"/>
    <col min="15" max="16" width="8.77734375" style="29" customWidth="1"/>
    <col min="17" max="17" width="5.6640625" style="29" customWidth="1"/>
    <col min="18" max="18" width="14" style="29" customWidth="1"/>
    <col min="19" max="19" width="16" style="29" customWidth="1"/>
    <col min="20" max="20" width="30" style="29" customWidth="1"/>
    <col min="21" max="21" width="26.109375" style="29" customWidth="1"/>
    <col min="22" max="22" width="5.6640625" style="29" customWidth="1"/>
    <col min="23" max="23" width="32.109375" style="29" customWidth="1"/>
    <col min="24" max="24" width="19.109375" style="29" customWidth="1"/>
    <col min="25" max="25" width="8.77734375" style="29"/>
    <col min="26" max="26" width="4.44140625" style="29" hidden="1" customWidth="1"/>
    <col min="27" max="16384" width="8.77734375" style="29"/>
  </cols>
  <sheetData>
    <row r="1" spans="2:26" ht="18" customHeight="1" thickBot="1"/>
    <row r="2" spans="2:26" ht="46.05" customHeight="1" thickBot="1">
      <c r="B2" s="352" t="s">
        <v>123</v>
      </c>
      <c r="C2" s="381"/>
      <c r="D2" s="381"/>
      <c r="E2" s="381"/>
      <c r="F2" s="381"/>
      <c r="G2" s="381"/>
      <c r="H2" s="381"/>
      <c r="I2" s="381"/>
      <c r="J2" s="382"/>
      <c r="L2" s="352" t="s">
        <v>134</v>
      </c>
      <c r="M2" s="353"/>
      <c r="N2" s="353"/>
      <c r="O2" s="353"/>
      <c r="P2" s="354"/>
      <c r="R2" s="274" t="s">
        <v>168</v>
      </c>
      <c r="S2" s="428"/>
      <c r="T2" s="428"/>
      <c r="U2" s="409"/>
      <c r="W2" s="274" t="s">
        <v>179</v>
      </c>
      <c r="X2" s="409"/>
    </row>
    <row r="3" spans="2:26" ht="13.95" customHeight="1" thickBot="1">
      <c r="D3" s="30"/>
    </row>
    <row r="4" spans="2:26" ht="31.8" customHeight="1">
      <c r="B4" s="375" t="s">
        <v>72</v>
      </c>
      <c r="C4" s="375"/>
      <c r="D4" s="375"/>
      <c r="E4" s="375"/>
      <c r="F4" s="36"/>
      <c r="G4" s="375" t="s">
        <v>127</v>
      </c>
      <c r="H4" s="375"/>
      <c r="I4" s="375"/>
      <c r="J4" s="375"/>
      <c r="L4" s="49" t="s">
        <v>83</v>
      </c>
      <c r="M4" s="50" t="s">
        <v>90</v>
      </c>
      <c r="Q4" s="211"/>
      <c r="R4" s="208" t="s">
        <v>169</v>
      </c>
      <c r="S4" s="208" t="s">
        <v>170</v>
      </c>
      <c r="T4" s="208" t="s">
        <v>171</v>
      </c>
      <c r="U4" s="214" t="s">
        <v>172</v>
      </c>
      <c r="W4" s="212" t="s">
        <v>177</v>
      </c>
      <c r="X4" s="208" t="s">
        <v>178</v>
      </c>
    </row>
    <row r="5" spans="2:26" ht="18" customHeight="1">
      <c r="B5" s="71"/>
      <c r="C5" s="44" t="s">
        <v>8</v>
      </c>
      <c r="D5" s="44" t="s">
        <v>126</v>
      </c>
      <c r="E5" s="45" t="s">
        <v>87</v>
      </c>
      <c r="G5" s="41"/>
      <c r="H5" s="44" t="s">
        <v>8</v>
      </c>
      <c r="I5" s="44" t="s">
        <v>126</v>
      </c>
      <c r="J5" s="45" t="s">
        <v>87</v>
      </c>
      <c r="L5" s="171">
        <f>SUM(D14)</f>
        <v>0</v>
      </c>
      <c r="M5" s="50"/>
      <c r="Q5" s="211"/>
      <c r="R5" s="209"/>
      <c r="S5" s="223"/>
      <c r="T5" s="229"/>
      <c r="U5" s="235"/>
      <c r="V5" s="219"/>
      <c r="W5" s="399" t="s">
        <v>6</v>
      </c>
      <c r="X5" s="400">
        <f>SUMIF(U5:U349, Z5,S5:S349)</f>
        <v>0</v>
      </c>
      <c r="Z5" s="29" t="s">
        <v>174</v>
      </c>
    </row>
    <row r="6" spans="2:26" ht="18" customHeight="1" thickBot="1">
      <c r="B6" s="72" t="s">
        <v>73</v>
      </c>
      <c r="C6" s="80">
        <v>0</v>
      </c>
      <c r="D6" s="80">
        <v>0</v>
      </c>
      <c r="E6" s="186">
        <f t="shared" ref="E6:E13" si="0">SUM(C6-D6)</f>
        <v>0</v>
      </c>
      <c r="G6" s="72" t="s">
        <v>18</v>
      </c>
      <c r="H6" s="80">
        <v>0</v>
      </c>
      <c r="I6" s="80">
        <v>0</v>
      </c>
      <c r="J6" s="186">
        <f t="shared" ref="J6:J13" si="1">SUM(H6-I6)</f>
        <v>0</v>
      </c>
      <c r="L6" s="31"/>
      <c r="M6" s="32"/>
      <c r="Q6" s="211"/>
      <c r="R6" s="210"/>
      <c r="S6" s="224"/>
      <c r="T6" s="230"/>
      <c r="U6" s="236"/>
      <c r="V6" s="219"/>
      <c r="W6" s="397"/>
      <c r="X6" s="398"/>
      <c r="Z6" s="29" t="s">
        <v>2</v>
      </c>
    </row>
    <row r="7" spans="2:26" ht="18" customHeight="1" thickBot="1">
      <c r="B7" s="73" t="s">
        <v>73</v>
      </c>
      <c r="C7" s="81">
        <v>0</v>
      </c>
      <c r="D7" s="81">
        <v>0</v>
      </c>
      <c r="E7" s="187">
        <f t="shared" si="0"/>
        <v>0</v>
      </c>
      <c r="G7" s="73" t="s">
        <v>19</v>
      </c>
      <c r="H7" s="81">
        <v>0</v>
      </c>
      <c r="I7" s="81">
        <v>0</v>
      </c>
      <c r="J7" s="187">
        <f t="shared" si="1"/>
        <v>0</v>
      </c>
      <c r="L7" s="49" t="s">
        <v>89</v>
      </c>
      <c r="Q7" s="211"/>
      <c r="R7" s="210"/>
      <c r="S7" s="224"/>
      <c r="T7" s="230"/>
      <c r="U7" s="236"/>
      <c r="V7" s="219"/>
      <c r="W7" s="391" t="s">
        <v>2</v>
      </c>
      <c r="X7" s="393">
        <f>SUMIF(U5:U349,Z6,S5:S349)</f>
        <v>0</v>
      </c>
      <c r="Z7" s="29" t="s">
        <v>3</v>
      </c>
    </row>
    <row r="8" spans="2:26" ht="18" customHeight="1" thickBot="1">
      <c r="B8" s="74" t="s">
        <v>74</v>
      </c>
      <c r="C8" s="82">
        <v>0</v>
      </c>
      <c r="D8" s="82">
        <v>0</v>
      </c>
      <c r="E8" s="188">
        <f t="shared" si="0"/>
        <v>0</v>
      </c>
      <c r="G8" s="74" t="s">
        <v>20</v>
      </c>
      <c r="H8" s="82">
        <v>0</v>
      </c>
      <c r="I8" s="82">
        <v>0</v>
      </c>
      <c r="J8" s="188">
        <f t="shared" si="1"/>
        <v>0</v>
      </c>
      <c r="L8" s="171">
        <f>SUM(D31+I31+I44+D44+D56+I56+D65+I65+I73+D73)</f>
        <v>0</v>
      </c>
      <c r="Q8" s="211"/>
      <c r="R8" s="210"/>
      <c r="S8" s="224"/>
      <c r="T8" s="230"/>
      <c r="U8" s="236"/>
      <c r="V8" s="219"/>
      <c r="W8" s="397"/>
      <c r="X8" s="398"/>
      <c r="Z8" s="29" t="s">
        <v>16</v>
      </c>
    </row>
    <row r="9" spans="2:26" ht="18" customHeight="1" thickBot="1">
      <c r="B9" s="75" t="s">
        <v>14</v>
      </c>
      <c r="C9" s="83">
        <v>0</v>
      </c>
      <c r="D9" s="83">
        <v>0</v>
      </c>
      <c r="E9" s="189">
        <f t="shared" si="0"/>
        <v>0</v>
      </c>
      <c r="G9" s="75" t="s">
        <v>75</v>
      </c>
      <c r="H9" s="83">
        <v>0</v>
      </c>
      <c r="I9" s="83">
        <v>0</v>
      </c>
      <c r="J9" s="189">
        <f t="shared" si="1"/>
        <v>0</v>
      </c>
      <c r="L9" s="31"/>
      <c r="Q9" s="211"/>
      <c r="R9" s="210"/>
      <c r="S9" s="224"/>
      <c r="T9" s="230"/>
      <c r="U9" s="236"/>
      <c r="V9" s="219"/>
      <c r="W9" s="391" t="s">
        <v>3</v>
      </c>
      <c r="X9" s="393">
        <f>SUMIF(U5:U349, Z7,S5:S349)</f>
        <v>0</v>
      </c>
      <c r="Z9" s="29" t="s">
        <v>5</v>
      </c>
    </row>
    <row r="10" spans="2:26" ht="18" customHeight="1" thickBot="1">
      <c r="B10" s="76"/>
      <c r="C10" s="84"/>
      <c r="D10" s="84"/>
      <c r="E10" s="190">
        <f t="shared" si="0"/>
        <v>0</v>
      </c>
      <c r="G10" s="76" t="s">
        <v>76</v>
      </c>
      <c r="H10" s="84">
        <v>0</v>
      </c>
      <c r="I10" s="84">
        <v>0</v>
      </c>
      <c r="J10" s="190">
        <f t="shared" si="1"/>
        <v>0</v>
      </c>
      <c r="L10" s="48" t="s">
        <v>88</v>
      </c>
      <c r="Q10" s="211"/>
      <c r="R10" s="210"/>
      <c r="S10" s="224"/>
      <c r="T10" s="230"/>
      <c r="U10" s="236"/>
      <c r="V10" s="219"/>
      <c r="W10" s="397"/>
      <c r="X10" s="398"/>
      <c r="Z10" s="29" t="s">
        <v>4</v>
      </c>
    </row>
    <row r="11" spans="2:26" ht="18" customHeight="1" thickBot="1">
      <c r="B11" s="77"/>
      <c r="C11" s="85"/>
      <c r="D11" s="85"/>
      <c r="E11" s="191">
        <f t="shared" si="0"/>
        <v>0</v>
      </c>
      <c r="G11" s="88" t="s">
        <v>77</v>
      </c>
      <c r="H11" s="90"/>
      <c r="I11" s="90"/>
      <c r="J11" s="194">
        <f t="shared" si="1"/>
        <v>0</v>
      </c>
      <c r="L11" s="171">
        <f>SUM(L5-L8)</f>
        <v>0</v>
      </c>
      <c r="Q11" s="211"/>
      <c r="R11" s="210"/>
      <c r="S11" s="224"/>
      <c r="T11" s="230"/>
      <c r="U11" s="236"/>
      <c r="V11" s="219"/>
      <c r="W11" s="391" t="s">
        <v>16</v>
      </c>
      <c r="X11" s="393">
        <f>SUMIF(U5:U349, Z8,S5:S349)</f>
        <v>0</v>
      </c>
      <c r="Z11" s="29" t="s">
        <v>175</v>
      </c>
    </row>
    <row r="12" spans="2:26" ht="18" customHeight="1" thickBot="1">
      <c r="B12" s="78"/>
      <c r="C12" s="86"/>
      <c r="D12" s="86"/>
      <c r="E12" s="192">
        <f t="shared" si="0"/>
        <v>0</v>
      </c>
      <c r="G12" s="78" t="s">
        <v>14</v>
      </c>
      <c r="H12" s="86"/>
      <c r="I12" s="86"/>
      <c r="J12" s="192">
        <f t="shared" si="1"/>
        <v>0</v>
      </c>
      <c r="L12" s="31"/>
      <c r="Q12" s="211"/>
      <c r="R12" s="210"/>
      <c r="S12" s="224"/>
      <c r="T12" s="230"/>
      <c r="U12" s="236"/>
      <c r="V12" s="219"/>
      <c r="W12" s="392"/>
      <c r="X12" s="394"/>
      <c r="Z12" s="29" t="s">
        <v>94</v>
      </c>
    </row>
    <row r="13" spans="2:26" ht="18" customHeight="1" thickBot="1">
      <c r="B13" s="79"/>
      <c r="C13" s="87"/>
      <c r="D13" s="87"/>
      <c r="E13" s="193">
        <f t="shared" si="0"/>
        <v>0</v>
      </c>
      <c r="G13" s="89" t="s">
        <v>14</v>
      </c>
      <c r="H13" s="91"/>
      <c r="I13" s="91"/>
      <c r="J13" s="195">
        <f t="shared" si="1"/>
        <v>0</v>
      </c>
      <c r="L13" s="48" t="s">
        <v>132</v>
      </c>
      <c r="Q13" s="211"/>
      <c r="R13" s="210"/>
      <c r="S13" s="224"/>
      <c r="T13" s="230"/>
      <c r="U13" s="236"/>
      <c r="V13" s="219"/>
      <c r="W13" s="395" t="s">
        <v>5</v>
      </c>
      <c r="X13" s="396">
        <f>SUMIF(U5:U349, Z9,S5:S349)</f>
        <v>0</v>
      </c>
      <c r="Z13" s="29" t="s">
        <v>82</v>
      </c>
    </row>
    <row r="14" spans="2:26" ht="18" customHeight="1" thickBot="1">
      <c r="B14" s="162" t="s">
        <v>15</v>
      </c>
      <c r="C14" s="163">
        <f>SUM(C6:C13)</f>
        <v>0</v>
      </c>
      <c r="D14" s="163">
        <f>SUM(D6:D13)</f>
        <v>0</v>
      </c>
      <c r="E14" s="163">
        <f>SUM(E6:E13)</f>
        <v>0</v>
      </c>
      <c r="G14" s="164" t="s">
        <v>15</v>
      </c>
      <c r="H14" s="165">
        <f>SUM(H6:H13)</f>
        <v>0</v>
      </c>
      <c r="I14" s="165">
        <f>SUM(I6:I13)</f>
        <v>0</v>
      </c>
      <c r="J14" s="166">
        <f>SUM(J6:J13)</f>
        <v>0</v>
      </c>
      <c r="L14" s="171">
        <f>SUM(D65)</f>
        <v>0</v>
      </c>
      <c r="Q14" s="211"/>
      <c r="R14" s="410"/>
      <c r="S14" s="412"/>
      <c r="T14" s="414"/>
      <c r="U14" s="416"/>
      <c r="V14" s="219"/>
      <c r="W14" s="392"/>
      <c r="X14" s="394"/>
      <c r="Z14" s="29" t="s">
        <v>176</v>
      </c>
    </row>
    <row r="15" spans="2:26" ht="14.25" customHeight="1" thickBot="1">
      <c r="B15" s="37"/>
      <c r="C15" s="38"/>
      <c r="D15" s="38"/>
      <c r="E15" s="38"/>
      <c r="G15" s="39"/>
      <c r="H15" s="40"/>
      <c r="I15" s="40"/>
      <c r="J15" s="40"/>
      <c r="Q15" s="211"/>
      <c r="R15" s="411"/>
      <c r="S15" s="413"/>
      <c r="T15" s="415"/>
      <c r="U15" s="417"/>
      <c r="V15" s="219"/>
      <c r="W15" s="395" t="s">
        <v>4</v>
      </c>
      <c r="X15" s="396">
        <f>SUMIF(U5:U349, Z10,S5:S349)</f>
        <v>0</v>
      </c>
    </row>
    <row r="16" spans="2:26" ht="25.95" customHeight="1">
      <c r="B16" s="369" t="s">
        <v>133</v>
      </c>
      <c r="C16" s="370"/>
      <c r="D16" s="370"/>
      <c r="E16" s="370"/>
      <c r="F16" s="370"/>
      <c r="G16" s="370"/>
      <c r="H16" s="370"/>
      <c r="I16" s="370"/>
      <c r="J16" s="371"/>
      <c r="L16" s="48" t="s">
        <v>84</v>
      </c>
      <c r="Q16" s="211"/>
      <c r="R16" s="210"/>
      <c r="S16" s="224"/>
      <c r="T16" s="230"/>
      <c r="U16" s="236"/>
      <c r="V16" s="219"/>
      <c r="W16" s="392"/>
      <c r="X16" s="394"/>
    </row>
    <row r="17" spans="2:24" ht="25.8" customHeight="1" thickBot="1">
      <c r="B17" s="372"/>
      <c r="C17" s="373"/>
      <c r="D17" s="373"/>
      <c r="E17" s="373"/>
      <c r="F17" s="373"/>
      <c r="G17" s="373"/>
      <c r="H17" s="373"/>
      <c r="I17" s="373"/>
      <c r="J17" s="374"/>
      <c r="L17" s="171">
        <f>SUM(I14)</f>
        <v>0</v>
      </c>
      <c r="Q17" s="211"/>
      <c r="R17" s="410"/>
      <c r="S17" s="412"/>
      <c r="T17" s="414"/>
      <c r="U17" s="416"/>
      <c r="V17" s="219"/>
      <c r="W17" s="418" t="s">
        <v>173</v>
      </c>
      <c r="X17" s="420">
        <f>SUMIF(U5:U349, Z11,S5:S349)</f>
        <v>0</v>
      </c>
    </row>
    <row r="18" spans="2:24" ht="13.95" customHeight="1" thickBot="1">
      <c r="B18" s="42"/>
      <c r="C18" s="43"/>
      <c r="D18" s="43"/>
      <c r="E18" s="43"/>
      <c r="L18" s="48"/>
      <c r="Q18" s="211"/>
      <c r="R18" s="411"/>
      <c r="S18" s="413"/>
      <c r="T18" s="415"/>
      <c r="U18" s="417"/>
      <c r="V18" s="219"/>
      <c r="W18" s="419"/>
      <c r="X18" s="421"/>
    </row>
    <row r="19" spans="2:24" ht="31.05" customHeight="1" thickBot="1">
      <c r="B19" s="375" t="s">
        <v>23</v>
      </c>
      <c r="C19" s="375"/>
      <c r="D19" s="375"/>
      <c r="E19" s="375"/>
      <c r="G19" s="375" t="s">
        <v>135</v>
      </c>
      <c r="H19" s="375"/>
      <c r="I19" s="375"/>
      <c r="J19" s="375"/>
      <c r="L19" s="456" t="s">
        <v>92</v>
      </c>
      <c r="M19" s="456"/>
      <c r="N19" s="456"/>
      <c r="O19" s="456"/>
      <c r="P19" s="456"/>
      <c r="Q19" s="211"/>
      <c r="R19" s="210"/>
      <c r="S19" s="224"/>
      <c r="T19" s="230"/>
      <c r="U19" s="236"/>
      <c r="V19" s="219"/>
      <c r="W19" s="221" t="s">
        <v>94</v>
      </c>
      <c r="X19" s="222">
        <f>SUMIF(U5:U349, Z12,S5:S349)</f>
        <v>0</v>
      </c>
    </row>
    <row r="20" spans="2:24" ht="18" customHeight="1" thickBot="1">
      <c r="B20" s="46" t="s">
        <v>7</v>
      </c>
      <c r="C20" s="44" t="s">
        <v>8</v>
      </c>
      <c r="D20" s="44" t="s">
        <v>131</v>
      </c>
      <c r="E20" s="45" t="s">
        <v>13</v>
      </c>
      <c r="F20" s="33"/>
      <c r="G20" s="46" t="s">
        <v>7</v>
      </c>
      <c r="H20" s="44" t="s">
        <v>8</v>
      </c>
      <c r="I20" s="44" t="s">
        <v>131</v>
      </c>
      <c r="J20" s="45" t="s">
        <v>13</v>
      </c>
      <c r="L20" s="53" t="s">
        <v>80</v>
      </c>
      <c r="M20" s="133" t="s">
        <v>79</v>
      </c>
      <c r="N20" s="133"/>
      <c r="O20" s="389" t="s">
        <v>81</v>
      </c>
      <c r="P20" s="390"/>
      <c r="Q20" s="211"/>
      <c r="R20" s="210"/>
      <c r="S20" s="224"/>
      <c r="T20" s="230"/>
      <c r="U20" s="236"/>
      <c r="V20" s="219"/>
      <c r="W20" s="422" t="s">
        <v>82</v>
      </c>
      <c r="X20" s="424">
        <f>SUMIF(U5:U349, Z13,S5:S349)</f>
        <v>0</v>
      </c>
    </row>
    <row r="21" spans="2:24" ht="18" customHeight="1" thickBot="1">
      <c r="B21" s="72" t="s">
        <v>33</v>
      </c>
      <c r="C21" s="80"/>
      <c r="D21" s="80"/>
      <c r="E21" s="104">
        <f>SUM(C21-D21)</f>
        <v>0</v>
      </c>
      <c r="G21" s="72" t="s">
        <v>36</v>
      </c>
      <c r="H21" s="80"/>
      <c r="I21" s="80"/>
      <c r="J21" s="104">
        <f>SUM(H21-I21)</f>
        <v>0</v>
      </c>
      <c r="L21" s="54" t="s">
        <v>6</v>
      </c>
      <c r="M21" s="67">
        <f>SUM(D31)</f>
        <v>0</v>
      </c>
      <c r="N21" s="67"/>
      <c r="O21" s="134" t="e">
        <f>SUM(M21/$L$5)</f>
        <v>#DIV/0!</v>
      </c>
      <c r="P21" s="134"/>
      <c r="Q21" s="211"/>
      <c r="R21" s="210"/>
      <c r="S21" s="224"/>
      <c r="T21" s="230"/>
      <c r="U21" s="236"/>
      <c r="V21" s="219"/>
      <c r="W21" s="423"/>
      <c r="X21" s="425"/>
    </row>
    <row r="22" spans="2:24" ht="18" customHeight="1" thickBot="1">
      <c r="B22" s="92" t="s">
        <v>28</v>
      </c>
      <c r="C22" s="98"/>
      <c r="D22" s="98"/>
      <c r="E22" s="105">
        <f t="shared" ref="E22:E30" si="2">SUM(C22-D22)</f>
        <v>0</v>
      </c>
      <c r="G22" s="73" t="s">
        <v>35</v>
      </c>
      <c r="H22" s="81"/>
      <c r="I22" s="81"/>
      <c r="J22" s="118">
        <f t="shared" ref="J22:J30" si="3">SUM(H22-I22)</f>
        <v>0</v>
      </c>
      <c r="L22" s="55" t="s">
        <v>2</v>
      </c>
      <c r="M22" s="136">
        <f>I31</f>
        <v>0</v>
      </c>
      <c r="N22" s="136"/>
      <c r="O22" s="135" t="e">
        <f>SUM(M22/L5)</f>
        <v>#DIV/0!</v>
      </c>
      <c r="P22" s="135"/>
      <c r="Q22" s="211"/>
      <c r="R22" s="210"/>
      <c r="S22" s="224"/>
      <c r="T22" s="230"/>
      <c r="U22" s="236"/>
      <c r="V22" s="219"/>
      <c r="W22" s="422" t="s">
        <v>176</v>
      </c>
      <c r="X22" s="424">
        <f>SUMIF(U5:U349, Z14,S5:S349)</f>
        <v>0</v>
      </c>
    </row>
    <row r="23" spans="2:24" ht="18" customHeight="1" thickBot="1">
      <c r="B23" s="93" t="s">
        <v>29</v>
      </c>
      <c r="C23" s="99"/>
      <c r="D23" s="99"/>
      <c r="E23" s="106">
        <f t="shared" si="2"/>
        <v>0</v>
      </c>
      <c r="G23" s="114" t="s">
        <v>37</v>
      </c>
      <c r="H23" s="116"/>
      <c r="I23" s="116"/>
      <c r="J23" s="119">
        <f t="shared" si="3"/>
        <v>0</v>
      </c>
      <c r="L23" s="55" t="s">
        <v>3</v>
      </c>
      <c r="M23" s="136">
        <f>D44</f>
        <v>0</v>
      </c>
      <c r="N23" s="136"/>
      <c r="O23" s="135" t="e">
        <f>SUM(M23/L5)</f>
        <v>#DIV/0!</v>
      </c>
      <c r="P23" s="135"/>
      <c r="Q23" s="211"/>
      <c r="R23" s="210"/>
      <c r="S23" s="224"/>
      <c r="T23" s="230"/>
      <c r="U23" s="236"/>
      <c r="V23" s="219"/>
      <c r="W23" s="426"/>
      <c r="X23" s="427"/>
    </row>
    <row r="24" spans="2:24" ht="18" customHeight="1" thickBot="1">
      <c r="B24" s="94" t="s">
        <v>30</v>
      </c>
      <c r="C24" s="100"/>
      <c r="D24" s="100"/>
      <c r="E24" s="107">
        <f t="shared" si="2"/>
        <v>0</v>
      </c>
      <c r="G24" s="115" t="s">
        <v>38</v>
      </c>
      <c r="H24" s="117"/>
      <c r="I24" s="117"/>
      <c r="J24" s="120">
        <f t="shared" si="3"/>
        <v>0</v>
      </c>
      <c r="L24" s="55" t="s">
        <v>16</v>
      </c>
      <c r="M24" s="136">
        <f>I44</f>
        <v>0</v>
      </c>
      <c r="N24" s="136"/>
      <c r="O24" s="135" t="e">
        <f>SUM(M24/L5)</f>
        <v>#DIV/0!</v>
      </c>
      <c r="P24" s="135"/>
      <c r="Q24" s="211"/>
      <c r="R24" s="210"/>
      <c r="S24" s="224"/>
      <c r="T24" s="230"/>
      <c r="U24" s="236"/>
      <c r="W24" s="220"/>
      <c r="X24" s="220"/>
    </row>
    <row r="25" spans="2:24" ht="18" customHeight="1" thickBot="1">
      <c r="B25" s="95" t="s">
        <v>31</v>
      </c>
      <c r="C25" s="101"/>
      <c r="D25" s="101"/>
      <c r="E25" s="108">
        <f t="shared" si="2"/>
        <v>0</v>
      </c>
      <c r="G25" s="95" t="s">
        <v>39</v>
      </c>
      <c r="H25" s="101"/>
      <c r="I25" s="101"/>
      <c r="J25" s="108">
        <f t="shared" si="3"/>
        <v>0</v>
      </c>
      <c r="L25" s="55" t="s">
        <v>5</v>
      </c>
      <c r="M25" s="136">
        <f>D56</f>
        <v>0</v>
      </c>
      <c r="N25" s="136"/>
      <c r="O25" s="135" t="e">
        <f>SUM(M25/L5)</f>
        <v>#DIV/0!</v>
      </c>
      <c r="P25" s="135"/>
      <c r="Q25" s="211"/>
      <c r="R25" s="210"/>
      <c r="S25" s="224"/>
      <c r="T25" s="230"/>
      <c r="U25" s="236"/>
    </row>
    <row r="26" spans="2:24" ht="18" customHeight="1" thickBot="1">
      <c r="B26" s="96" t="s">
        <v>32</v>
      </c>
      <c r="C26" s="102"/>
      <c r="D26" s="102"/>
      <c r="E26" s="109">
        <f t="shared" si="2"/>
        <v>0</v>
      </c>
      <c r="G26" s="96" t="s">
        <v>40</v>
      </c>
      <c r="H26" s="102"/>
      <c r="I26" s="102"/>
      <c r="J26" s="109">
        <f t="shared" si="3"/>
        <v>0</v>
      </c>
      <c r="L26" s="55" t="s">
        <v>4</v>
      </c>
      <c r="M26" s="136">
        <f>I56</f>
        <v>0</v>
      </c>
      <c r="N26" s="136"/>
      <c r="O26" s="135" t="e">
        <f>SUM(M26/L5)</f>
        <v>#DIV/0!</v>
      </c>
      <c r="P26" s="135"/>
      <c r="Q26" s="211"/>
      <c r="R26" s="210"/>
      <c r="S26" s="224"/>
      <c r="T26" s="230"/>
      <c r="U26" s="236"/>
    </row>
    <row r="27" spans="2:24" ht="18" customHeight="1" thickBot="1">
      <c r="B27" s="97" t="s">
        <v>34</v>
      </c>
      <c r="C27" s="103"/>
      <c r="D27" s="103"/>
      <c r="E27" s="110">
        <f t="shared" si="2"/>
        <v>0</v>
      </c>
      <c r="G27" s="97"/>
      <c r="H27" s="103"/>
      <c r="I27" s="103"/>
      <c r="J27" s="110">
        <f t="shared" si="3"/>
        <v>0</v>
      </c>
      <c r="L27" s="55" t="s">
        <v>93</v>
      </c>
      <c r="M27" s="136">
        <f>D65</f>
        <v>0</v>
      </c>
      <c r="N27" s="136"/>
      <c r="O27" s="135" t="e">
        <f>SUM(M27/L5)</f>
        <v>#DIV/0!</v>
      </c>
      <c r="P27" s="135"/>
      <c r="Q27" s="211"/>
      <c r="R27" s="210"/>
      <c r="S27" s="224"/>
      <c r="T27" s="230"/>
      <c r="U27" s="236"/>
    </row>
    <row r="28" spans="2:24" ht="18" customHeight="1" thickBot="1">
      <c r="B28" s="88" t="s">
        <v>35</v>
      </c>
      <c r="C28" s="90"/>
      <c r="D28" s="90"/>
      <c r="E28" s="111">
        <f t="shared" si="2"/>
        <v>0</v>
      </c>
      <c r="G28" s="88"/>
      <c r="H28" s="90"/>
      <c r="I28" s="90"/>
      <c r="J28" s="111">
        <f t="shared" si="3"/>
        <v>0</v>
      </c>
      <c r="L28" s="55" t="s">
        <v>94</v>
      </c>
      <c r="M28" s="136">
        <f>I65</f>
        <v>0</v>
      </c>
      <c r="N28" s="136"/>
      <c r="O28" s="135" t="e">
        <f>SUM(M28/L5)</f>
        <v>#DIV/0!</v>
      </c>
      <c r="P28" s="135"/>
      <c r="Q28" s="211"/>
      <c r="R28" s="210"/>
      <c r="S28" s="224"/>
      <c r="T28" s="230"/>
      <c r="U28" s="236"/>
    </row>
    <row r="29" spans="2:24" ht="18" customHeight="1" thickBot="1">
      <c r="B29" s="78"/>
      <c r="C29" s="86"/>
      <c r="D29" s="86"/>
      <c r="E29" s="112">
        <f t="shared" si="2"/>
        <v>0</v>
      </c>
      <c r="G29" s="78"/>
      <c r="H29" s="86"/>
      <c r="I29" s="86"/>
      <c r="J29" s="112">
        <f t="shared" si="3"/>
        <v>0</v>
      </c>
      <c r="L29" s="55" t="s">
        <v>82</v>
      </c>
      <c r="M29" s="136">
        <f>SUM(D73)</f>
        <v>0</v>
      </c>
      <c r="N29" s="383" t="e">
        <f>SUM(M29/L5)</f>
        <v>#DIV/0!</v>
      </c>
      <c r="O29" s="383"/>
      <c r="P29" s="66"/>
      <c r="Q29" s="211"/>
      <c r="R29" s="210"/>
      <c r="S29" s="224"/>
      <c r="T29" s="230"/>
      <c r="U29" s="236"/>
    </row>
    <row r="30" spans="2:24" ht="18" customHeight="1" thickBot="1">
      <c r="B30" s="79"/>
      <c r="C30" s="87"/>
      <c r="D30" s="87"/>
      <c r="E30" s="113">
        <f t="shared" si="2"/>
        <v>0</v>
      </c>
      <c r="G30" s="79"/>
      <c r="H30" s="87"/>
      <c r="I30" s="87"/>
      <c r="J30" s="113">
        <f t="shared" si="3"/>
        <v>0</v>
      </c>
      <c r="L30" s="55" t="s">
        <v>9</v>
      </c>
      <c r="M30" s="136">
        <f>SUM(I73)</f>
        <v>0</v>
      </c>
      <c r="N30" s="136"/>
      <c r="O30" s="135" t="e">
        <f>SUM(M30/L5)</f>
        <v>#DIV/0!</v>
      </c>
      <c r="P30" s="135"/>
      <c r="Q30" s="211"/>
      <c r="R30" s="210"/>
      <c r="S30" s="224"/>
      <c r="T30" s="230"/>
      <c r="U30" s="236"/>
    </row>
    <row r="31" spans="2:24" ht="18" customHeight="1">
      <c r="B31" s="167" t="s">
        <v>15</v>
      </c>
      <c r="C31" s="168">
        <f>SUM(C21:C30)</f>
        <v>0</v>
      </c>
      <c r="D31" s="168">
        <f>SUM(D21:D30)</f>
        <v>0</v>
      </c>
      <c r="E31" s="169">
        <f>SUM(E21:E30)</f>
        <v>0</v>
      </c>
      <c r="F31" s="34"/>
      <c r="G31" s="167" t="s">
        <v>15</v>
      </c>
      <c r="H31" s="168">
        <f>SUM(H21:H30)</f>
        <v>0</v>
      </c>
      <c r="I31" s="168">
        <f t="shared" ref="I31:J31" si="4">SUM(I21:I30)</f>
        <v>0</v>
      </c>
      <c r="J31" s="168">
        <f t="shared" si="4"/>
        <v>0</v>
      </c>
      <c r="L31" s="384" t="s">
        <v>15</v>
      </c>
      <c r="M31" s="385" t="e">
        <f>SUM(M21:N30)</f>
        <v>#DIV/0!</v>
      </c>
      <c r="N31" s="385"/>
      <c r="O31" s="387" t="e">
        <f>SUM(M31/L5)</f>
        <v>#DIV/0!</v>
      </c>
      <c r="P31" s="388"/>
      <c r="Q31" s="211"/>
      <c r="R31" s="210"/>
      <c r="S31" s="224"/>
      <c r="T31" s="230"/>
      <c r="U31" s="236"/>
    </row>
    <row r="32" spans="2:24" ht="14.25" customHeight="1">
      <c r="L32" s="289"/>
      <c r="M32" s="386"/>
      <c r="N32" s="386"/>
      <c r="O32" s="386"/>
      <c r="P32" s="386"/>
      <c r="Q32" s="211"/>
      <c r="R32" s="437"/>
      <c r="S32" s="439"/>
      <c r="T32" s="441"/>
      <c r="U32" s="443"/>
    </row>
    <row r="33" spans="2:21" ht="18" customHeight="1" thickBot="1">
      <c r="L33" s="379"/>
      <c r="M33" s="379"/>
      <c r="N33" s="379"/>
      <c r="O33" s="379"/>
      <c r="P33" s="379"/>
      <c r="Q33" s="211"/>
      <c r="R33" s="438"/>
      <c r="S33" s="440"/>
      <c r="T33" s="442"/>
      <c r="U33" s="444"/>
    </row>
    <row r="34" spans="2:21" ht="31.05" customHeight="1" thickBot="1">
      <c r="B34" s="375" t="s">
        <v>24</v>
      </c>
      <c r="C34" s="375"/>
      <c r="D34" s="375"/>
      <c r="E34" s="375"/>
      <c r="G34" s="375" t="s">
        <v>25</v>
      </c>
      <c r="H34" s="375"/>
      <c r="I34" s="375"/>
      <c r="J34" s="375"/>
      <c r="L34" s="380" t="s">
        <v>91</v>
      </c>
      <c r="M34" s="380"/>
      <c r="N34" s="380"/>
      <c r="O34" s="380"/>
      <c r="P34" s="380"/>
      <c r="Q34" s="211"/>
      <c r="R34" s="216"/>
      <c r="S34" s="225"/>
      <c r="T34" s="231"/>
      <c r="U34" s="237"/>
    </row>
    <row r="35" spans="2:21" ht="18" customHeight="1" thickBot="1">
      <c r="B35" s="46" t="s">
        <v>7</v>
      </c>
      <c r="C35" s="44" t="s">
        <v>8</v>
      </c>
      <c r="D35" s="44" t="s">
        <v>131</v>
      </c>
      <c r="E35" s="45" t="s">
        <v>13</v>
      </c>
      <c r="F35" s="33"/>
      <c r="G35" s="46" t="s">
        <v>7</v>
      </c>
      <c r="H35" s="44" t="s">
        <v>8</v>
      </c>
      <c r="I35" s="44" t="s">
        <v>131</v>
      </c>
      <c r="J35" s="45" t="s">
        <v>13</v>
      </c>
      <c r="L35" s="51" t="s">
        <v>101</v>
      </c>
      <c r="M35" s="51"/>
      <c r="N35" s="52"/>
      <c r="O35" s="51"/>
      <c r="P35" s="52" t="s">
        <v>100</v>
      </c>
      <c r="Q35" s="211"/>
      <c r="R35" s="216"/>
      <c r="S35" s="225"/>
      <c r="T35" s="231"/>
      <c r="U35" s="237"/>
    </row>
    <row r="36" spans="2:21" ht="18" customHeight="1" thickBot="1">
      <c r="B36" s="72" t="s">
        <v>46</v>
      </c>
      <c r="C36" s="80"/>
      <c r="D36" s="80"/>
      <c r="E36" s="104">
        <f>SUM(C36-D36)</f>
        <v>0</v>
      </c>
      <c r="G36" s="72" t="s">
        <v>16</v>
      </c>
      <c r="H36" s="80"/>
      <c r="I36" s="80"/>
      <c r="J36" s="104">
        <f>SUM(H36-I36)</f>
        <v>0</v>
      </c>
      <c r="L36" s="56" t="str">
        <f>G6</f>
        <v>Emergency Fund</v>
      </c>
      <c r="M36" s="57"/>
      <c r="N36" s="58"/>
      <c r="O36" s="350">
        <f>I6</f>
        <v>0</v>
      </c>
      <c r="P36" s="351"/>
      <c r="Q36" s="211"/>
      <c r="R36" s="216"/>
      <c r="S36" s="225"/>
      <c r="T36" s="231"/>
      <c r="U36" s="237"/>
    </row>
    <row r="37" spans="2:21" ht="18" customHeight="1" thickBot="1">
      <c r="B37" s="73" t="s">
        <v>50</v>
      </c>
      <c r="C37" s="81"/>
      <c r="D37" s="81"/>
      <c r="E37" s="118">
        <f t="shared" ref="E37:E43" si="5">SUM(C37-D37)</f>
        <v>0</v>
      </c>
      <c r="G37" s="73" t="s">
        <v>41</v>
      </c>
      <c r="H37" s="81"/>
      <c r="I37" s="81"/>
      <c r="J37" s="118">
        <f t="shared" ref="J37:J43" si="6">SUM(H37-I37)</f>
        <v>0</v>
      </c>
      <c r="L37" s="59" t="str">
        <f>G7</f>
        <v>Short-Term Savings</v>
      </c>
      <c r="M37" s="59"/>
      <c r="N37" s="60"/>
      <c r="O37" s="346">
        <f>I7</f>
        <v>0</v>
      </c>
      <c r="P37" s="347"/>
      <c r="Q37" s="211"/>
      <c r="R37" s="216"/>
      <c r="S37" s="225"/>
      <c r="T37" s="231"/>
      <c r="U37" s="237"/>
    </row>
    <row r="38" spans="2:21" ht="18" customHeight="1" thickBot="1">
      <c r="B38" s="74" t="s">
        <v>47</v>
      </c>
      <c r="C38" s="82"/>
      <c r="D38" s="82"/>
      <c r="E38" s="121">
        <f t="shared" si="5"/>
        <v>0</v>
      </c>
      <c r="G38" s="74" t="s">
        <v>42</v>
      </c>
      <c r="H38" s="82"/>
      <c r="I38" s="82"/>
      <c r="J38" s="121">
        <f t="shared" si="6"/>
        <v>0</v>
      </c>
      <c r="L38" s="59" t="str">
        <f t="shared" ref="L38:L43" si="7">G8</f>
        <v>Long-Term Savings</v>
      </c>
      <c r="M38" s="59"/>
      <c r="N38" s="60"/>
      <c r="O38" s="346">
        <f t="shared" ref="O38:O43" si="8">I8</f>
        <v>0</v>
      </c>
      <c r="P38" s="347"/>
      <c r="Q38" s="211"/>
      <c r="R38" s="216"/>
      <c r="S38" s="225"/>
      <c r="T38" s="231"/>
      <c r="U38" s="237"/>
    </row>
    <row r="39" spans="2:21" ht="18" customHeight="1" thickBot="1">
      <c r="B39" s="75" t="s">
        <v>48</v>
      </c>
      <c r="C39" s="83"/>
      <c r="D39" s="83"/>
      <c r="E39" s="122">
        <f t="shared" si="5"/>
        <v>0</v>
      </c>
      <c r="G39" s="96" t="s">
        <v>43</v>
      </c>
      <c r="H39" s="102"/>
      <c r="I39" s="102"/>
      <c r="J39" s="109">
        <f t="shared" si="6"/>
        <v>0</v>
      </c>
      <c r="L39" s="59" t="str">
        <f t="shared" si="7"/>
        <v>Stocks</v>
      </c>
      <c r="M39" s="59"/>
      <c r="N39" s="60"/>
      <c r="O39" s="346">
        <f t="shared" si="8"/>
        <v>0</v>
      </c>
      <c r="P39" s="347"/>
      <c r="Q39" s="211"/>
      <c r="R39" s="216"/>
      <c r="S39" s="225"/>
      <c r="T39" s="231"/>
      <c r="U39" s="237"/>
    </row>
    <row r="40" spans="2:21" ht="18" customHeight="1" thickBot="1">
      <c r="B40" s="97" t="s">
        <v>49</v>
      </c>
      <c r="C40" s="103"/>
      <c r="D40" s="103"/>
      <c r="E40" s="110">
        <f t="shared" si="5"/>
        <v>0</v>
      </c>
      <c r="G40" s="97" t="s">
        <v>44</v>
      </c>
      <c r="H40" s="103"/>
      <c r="I40" s="103"/>
      <c r="J40" s="110">
        <f t="shared" si="6"/>
        <v>0</v>
      </c>
      <c r="L40" s="59" t="str">
        <f t="shared" si="7"/>
        <v>Retirement</v>
      </c>
      <c r="M40" s="59"/>
      <c r="N40" s="60"/>
      <c r="O40" s="346">
        <f t="shared" si="8"/>
        <v>0</v>
      </c>
      <c r="P40" s="347"/>
      <c r="Q40" s="211"/>
      <c r="R40" s="216"/>
      <c r="S40" s="225"/>
      <c r="T40" s="231"/>
      <c r="U40" s="237"/>
    </row>
    <row r="41" spans="2:21" ht="18" customHeight="1" thickBot="1">
      <c r="B41" s="88" t="s">
        <v>130</v>
      </c>
      <c r="C41" s="90"/>
      <c r="D41" s="90"/>
      <c r="E41" s="111">
        <f t="shared" si="5"/>
        <v>0</v>
      </c>
      <c r="G41" s="88" t="s">
        <v>45</v>
      </c>
      <c r="H41" s="90"/>
      <c r="I41" s="90"/>
      <c r="J41" s="111">
        <f t="shared" si="6"/>
        <v>0</v>
      </c>
      <c r="L41" s="59" t="str">
        <f t="shared" si="7"/>
        <v>Goal Savings</v>
      </c>
      <c r="M41" s="61"/>
      <c r="N41" s="62"/>
      <c r="O41" s="346">
        <f t="shared" si="8"/>
        <v>0</v>
      </c>
      <c r="P41" s="347"/>
      <c r="Q41" s="211"/>
      <c r="R41" s="216"/>
      <c r="S41" s="225"/>
      <c r="T41" s="231"/>
      <c r="U41" s="237"/>
    </row>
    <row r="42" spans="2:21" ht="18" customHeight="1" thickBot="1">
      <c r="B42" s="78"/>
      <c r="C42" s="86"/>
      <c r="D42" s="86"/>
      <c r="E42" s="112">
        <f t="shared" si="5"/>
        <v>0</v>
      </c>
      <c r="G42" s="78"/>
      <c r="H42" s="86"/>
      <c r="I42" s="86"/>
      <c r="J42" s="112">
        <f t="shared" si="6"/>
        <v>0</v>
      </c>
      <c r="L42" s="59" t="str">
        <f t="shared" si="7"/>
        <v>Other</v>
      </c>
      <c r="M42" s="59"/>
      <c r="N42" s="60"/>
      <c r="O42" s="346">
        <f t="shared" si="8"/>
        <v>0</v>
      </c>
      <c r="P42" s="347"/>
      <c r="Q42" s="211"/>
      <c r="R42" s="216"/>
      <c r="S42" s="225"/>
      <c r="T42" s="231"/>
      <c r="U42" s="237"/>
    </row>
    <row r="43" spans="2:21" ht="18" customHeight="1" thickBot="1">
      <c r="B43" s="79"/>
      <c r="C43" s="87"/>
      <c r="D43" s="87"/>
      <c r="E43" s="113">
        <f t="shared" si="5"/>
        <v>0</v>
      </c>
      <c r="G43" s="79"/>
      <c r="H43" s="87"/>
      <c r="I43" s="87"/>
      <c r="J43" s="113">
        <f t="shared" si="6"/>
        <v>0</v>
      </c>
      <c r="L43" s="59" t="str">
        <f t="shared" si="7"/>
        <v>Other</v>
      </c>
      <c r="M43" s="63"/>
      <c r="N43" s="64"/>
      <c r="O43" s="346">
        <f t="shared" si="8"/>
        <v>0</v>
      </c>
      <c r="P43" s="347"/>
      <c r="Q43" s="211"/>
      <c r="R43" s="216"/>
      <c r="S43" s="225"/>
      <c r="T43" s="231"/>
      <c r="U43" s="237"/>
    </row>
    <row r="44" spans="2:21" ht="18" customHeight="1">
      <c r="B44" s="167" t="s">
        <v>15</v>
      </c>
      <c r="C44" s="168">
        <f>SUM(C36:C43)</f>
        <v>0</v>
      </c>
      <c r="D44" s="168">
        <f t="shared" ref="D44:E44" si="9">SUM(D36:D43)</f>
        <v>0</v>
      </c>
      <c r="E44" s="169">
        <f t="shared" si="9"/>
        <v>0</v>
      </c>
      <c r="F44" s="34"/>
      <c r="G44" s="167" t="s">
        <v>15</v>
      </c>
      <c r="H44" s="168">
        <f>SUM(H36:H43)</f>
        <v>0</v>
      </c>
      <c r="I44" s="168">
        <f t="shared" ref="I44:J44" si="10">SUM(I36:I43)</f>
        <v>0</v>
      </c>
      <c r="J44" s="169">
        <f t="shared" si="10"/>
        <v>0</v>
      </c>
      <c r="L44" s="68" t="s">
        <v>15</v>
      </c>
      <c r="M44" s="68"/>
      <c r="N44" s="70"/>
      <c r="O44" s="348">
        <f>SUM(P36:P43)</f>
        <v>0</v>
      </c>
      <c r="P44" s="349"/>
      <c r="Q44" s="211"/>
      <c r="R44" s="445"/>
      <c r="S44" s="447"/>
      <c r="T44" s="449"/>
      <c r="U44" s="451"/>
    </row>
    <row r="45" spans="2:21" ht="13.95" customHeight="1" thickBot="1">
      <c r="L45" s="69"/>
      <c r="M45" s="69"/>
      <c r="N45" s="69"/>
      <c r="O45" s="65"/>
      <c r="P45" s="69"/>
      <c r="Q45" s="211"/>
      <c r="R45" s="446"/>
      <c r="S45" s="448"/>
      <c r="T45" s="450"/>
      <c r="U45" s="452"/>
    </row>
    <row r="46" spans="2:21" ht="31.05" customHeight="1" thickBot="1">
      <c r="B46" s="375" t="s">
        <v>26</v>
      </c>
      <c r="C46" s="376"/>
      <c r="D46" s="376"/>
      <c r="E46" s="377"/>
      <c r="G46" s="375" t="s">
        <v>27</v>
      </c>
      <c r="H46" s="376"/>
      <c r="I46" s="376"/>
      <c r="J46" s="377"/>
      <c r="L46" s="456" t="s">
        <v>105</v>
      </c>
      <c r="M46" s="456"/>
      <c r="N46" s="456"/>
      <c r="O46" s="456"/>
      <c r="P46" s="456"/>
      <c r="Q46" s="211"/>
      <c r="R46" s="217"/>
      <c r="S46" s="226"/>
      <c r="T46" s="232"/>
      <c r="U46" s="238"/>
    </row>
    <row r="47" spans="2:21" ht="18" customHeight="1">
      <c r="B47" s="46" t="s">
        <v>7</v>
      </c>
      <c r="C47" s="44" t="s">
        <v>8</v>
      </c>
      <c r="D47" s="44" t="s">
        <v>131</v>
      </c>
      <c r="E47" s="45" t="s">
        <v>13</v>
      </c>
      <c r="F47" s="33"/>
      <c r="G47" s="46" t="s">
        <v>7</v>
      </c>
      <c r="H47" s="44" t="s">
        <v>8</v>
      </c>
      <c r="I47" s="44" t="s">
        <v>131</v>
      </c>
      <c r="J47" s="45" t="s">
        <v>13</v>
      </c>
      <c r="L47" s="35"/>
      <c r="Q47" s="211"/>
      <c r="R47" s="217"/>
      <c r="S47" s="226"/>
      <c r="T47" s="232"/>
      <c r="U47" s="238"/>
    </row>
    <row r="48" spans="2:21" ht="18" customHeight="1" thickBot="1">
      <c r="B48" s="72" t="s">
        <v>51</v>
      </c>
      <c r="C48" s="80"/>
      <c r="D48" s="80"/>
      <c r="E48" s="104">
        <f>SUM(C48-D48)</f>
        <v>0</v>
      </c>
      <c r="G48" s="72" t="s">
        <v>58</v>
      </c>
      <c r="H48" s="80"/>
      <c r="I48" s="80"/>
      <c r="J48" s="104">
        <f>SUM(H48-I48)</f>
        <v>0</v>
      </c>
      <c r="Q48" s="211"/>
      <c r="R48" s="217"/>
      <c r="S48" s="226"/>
      <c r="T48" s="232"/>
      <c r="U48" s="238"/>
    </row>
    <row r="49" spans="2:21" ht="18" customHeight="1" thickBot="1">
      <c r="B49" s="73" t="s">
        <v>52</v>
      </c>
      <c r="C49" s="81"/>
      <c r="D49" s="81"/>
      <c r="E49" s="118">
        <f t="shared" ref="E49:E55" si="11">SUM(C49-D49)</f>
        <v>0</v>
      </c>
      <c r="G49" s="73" t="s">
        <v>59</v>
      </c>
      <c r="H49" s="81"/>
      <c r="I49" s="81"/>
      <c r="J49" s="118">
        <f t="shared" ref="J49:J55" si="12">SUM(H49-I49)</f>
        <v>0</v>
      </c>
      <c r="Q49" s="211"/>
      <c r="R49" s="217"/>
      <c r="S49" s="226"/>
      <c r="T49" s="232"/>
      <c r="U49" s="238"/>
    </row>
    <row r="50" spans="2:21" ht="18" customHeight="1" thickBot="1">
      <c r="B50" s="74" t="s">
        <v>53</v>
      </c>
      <c r="C50" s="82"/>
      <c r="D50" s="82"/>
      <c r="E50" s="121">
        <f t="shared" si="11"/>
        <v>0</v>
      </c>
      <c r="G50" s="74" t="s">
        <v>60</v>
      </c>
      <c r="H50" s="82"/>
      <c r="I50" s="82"/>
      <c r="J50" s="121">
        <f t="shared" si="12"/>
        <v>0</v>
      </c>
      <c r="Q50" s="211"/>
      <c r="R50" s="217"/>
      <c r="S50" s="226"/>
      <c r="T50" s="232"/>
      <c r="U50" s="238"/>
    </row>
    <row r="51" spans="2:21" ht="18" customHeight="1" thickBot="1">
      <c r="B51" s="96" t="s">
        <v>54</v>
      </c>
      <c r="C51" s="102"/>
      <c r="D51" s="102"/>
      <c r="E51" s="109">
        <f t="shared" si="11"/>
        <v>0</v>
      </c>
      <c r="G51" s="96" t="s">
        <v>61</v>
      </c>
      <c r="H51" s="102"/>
      <c r="I51" s="102"/>
      <c r="J51" s="109">
        <f t="shared" si="12"/>
        <v>0</v>
      </c>
      <c r="Q51" s="211"/>
      <c r="R51" s="217"/>
      <c r="S51" s="226"/>
      <c r="T51" s="232"/>
      <c r="U51" s="238"/>
    </row>
    <row r="52" spans="2:21" ht="18" customHeight="1" thickBot="1">
      <c r="B52" s="97" t="s">
        <v>55</v>
      </c>
      <c r="C52" s="103"/>
      <c r="D52" s="103"/>
      <c r="E52" s="110">
        <f t="shared" si="11"/>
        <v>0</v>
      </c>
      <c r="G52" s="97" t="s">
        <v>62</v>
      </c>
      <c r="H52" s="103"/>
      <c r="I52" s="103"/>
      <c r="J52" s="110">
        <f t="shared" si="12"/>
        <v>0</v>
      </c>
      <c r="Q52" s="211"/>
      <c r="R52" s="217"/>
      <c r="S52" s="226"/>
      <c r="T52" s="232"/>
      <c r="U52" s="238"/>
    </row>
    <row r="53" spans="2:21" ht="18" customHeight="1" thickBot="1">
      <c r="B53" s="88" t="s">
        <v>56</v>
      </c>
      <c r="C53" s="90"/>
      <c r="D53" s="90"/>
      <c r="E53" s="111">
        <f t="shared" si="11"/>
        <v>0</v>
      </c>
      <c r="G53" s="88" t="s">
        <v>96</v>
      </c>
      <c r="H53" s="90"/>
      <c r="I53" s="90"/>
      <c r="J53" s="111">
        <f t="shared" si="12"/>
        <v>0</v>
      </c>
      <c r="Q53" s="211"/>
      <c r="R53" s="217"/>
      <c r="S53" s="226"/>
      <c r="T53" s="232"/>
      <c r="U53" s="238"/>
    </row>
    <row r="54" spans="2:21" ht="18" customHeight="1" thickBot="1">
      <c r="B54" s="78" t="s">
        <v>57</v>
      </c>
      <c r="C54" s="86"/>
      <c r="D54" s="86"/>
      <c r="E54" s="112">
        <f t="shared" si="11"/>
        <v>0</v>
      </c>
      <c r="G54" s="78"/>
      <c r="H54" s="86"/>
      <c r="I54" s="86"/>
      <c r="J54" s="112">
        <f t="shared" si="12"/>
        <v>0</v>
      </c>
      <c r="Q54" s="211"/>
      <c r="R54" s="217"/>
      <c r="S54" s="226"/>
      <c r="T54" s="232"/>
      <c r="U54" s="238"/>
    </row>
    <row r="55" spans="2:21" ht="18" customHeight="1">
      <c r="B55" s="79"/>
      <c r="C55" s="87"/>
      <c r="D55" s="87"/>
      <c r="E55" s="113">
        <f t="shared" si="11"/>
        <v>0</v>
      </c>
      <c r="G55" s="79"/>
      <c r="H55" s="87"/>
      <c r="I55" s="87"/>
      <c r="J55" s="113">
        <f t="shared" si="12"/>
        <v>0</v>
      </c>
      <c r="Q55" s="211"/>
      <c r="R55" s="217"/>
      <c r="S55" s="226"/>
      <c r="T55" s="232"/>
      <c r="U55" s="238"/>
    </row>
    <row r="56" spans="2:21" ht="18" customHeight="1">
      <c r="B56" s="167" t="s">
        <v>15</v>
      </c>
      <c r="C56" s="168">
        <f>SUM(C48:C55)</f>
        <v>0</v>
      </c>
      <c r="D56" s="168">
        <f t="shared" ref="D56:E56" si="13">SUM(D48:D55)</f>
        <v>0</v>
      </c>
      <c r="E56" s="168">
        <f t="shared" si="13"/>
        <v>0</v>
      </c>
      <c r="F56" s="47"/>
      <c r="G56" s="170" t="s">
        <v>15</v>
      </c>
      <c r="H56" s="168">
        <f>SUM(H48:H55)</f>
        <v>0</v>
      </c>
      <c r="I56" s="168">
        <f t="shared" ref="I56:J56" si="14">SUM(I48:I55)</f>
        <v>0</v>
      </c>
      <c r="J56" s="169">
        <f t="shared" si="14"/>
        <v>0</v>
      </c>
      <c r="Q56" s="211"/>
      <c r="R56" s="401"/>
      <c r="S56" s="403"/>
      <c r="T56" s="405"/>
      <c r="U56" s="407"/>
    </row>
    <row r="57" spans="2:21" ht="13.95" customHeight="1" thickBot="1">
      <c r="Q57" s="211"/>
      <c r="R57" s="402"/>
      <c r="S57" s="404"/>
      <c r="T57" s="406"/>
      <c r="U57" s="408"/>
    </row>
    <row r="58" spans="2:21" ht="31.05" customHeight="1">
      <c r="B58" s="375" t="s">
        <v>64</v>
      </c>
      <c r="C58" s="376"/>
      <c r="D58" s="376"/>
      <c r="E58" s="377"/>
      <c r="G58" s="375" t="s">
        <v>66</v>
      </c>
      <c r="H58" s="376"/>
      <c r="I58" s="376"/>
      <c r="J58" s="377"/>
      <c r="Q58" s="211"/>
      <c r="R58" s="215"/>
      <c r="S58" s="227"/>
      <c r="T58" s="233"/>
      <c r="U58" s="239"/>
    </row>
    <row r="59" spans="2:21" ht="18" customHeight="1">
      <c r="B59" s="46" t="s">
        <v>7</v>
      </c>
      <c r="C59" s="44" t="s">
        <v>8</v>
      </c>
      <c r="D59" s="44" t="s">
        <v>131</v>
      </c>
      <c r="E59" s="45" t="s">
        <v>13</v>
      </c>
      <c r="F59" s="33"/>
      <c r="G59" s="46" t="s">
        <v>7</v>
      </c>
      <c r="H59" s="44" t="s">
        <v>8</v>
      </c>
      <c r="I59" s="44" t="s">
        <v>131</v>
      </c>
      <c r="J59" s="45" t="s">
        <v>13</v>
      </c>
      <c r="Q59" s="211"/>
      <c r="R59" s="215"/>
      <c r="S59" s="227"/>
      <c r="T59" s="233"/>
      <c r="U59" s="239"/>
    </row>
    <row r="60" spans="2:21" ht="18" customHeight="1" thickBot="1">
      <c r="B60" s="72" t="s">
        <v>70</v>
      </c>
      <c r="C60" s="80"/>
      <c r="D60" s="80"/>
      <c r="E60" s="104">
        <f>SUM(C60-D60)</f>
        <v>0</v>
      </c>
      <c r="G60" s="72" t="s">
        <v>3</v>
      </c>
      <c r="H60" s="80"/>
      <c r="I60" s="80"/>
      <c r="J60" s="104">
        <f>SUM(H60-I60)</f>
        <v>0</v>
      </c>
      <c r="Q60" s="211"/>
      <c r="R60" s="215"/>
      <c r="S60" s="227"/>
      <c r="T60" s="233"/>
      <c r="U60" s="239"/>
    </row>
    <row r="61" spans="2:21" ht="18" customHeight="1" thickBot="1">
      <c r="B61" s="123" t="s">
        <v>65</v>
      </c>
      <c r="C61" s="125"/>
      <c r="D61" s="125"/>
      <c r="E61" s="127">
        <f t="shared" ref="E61:E64" si="15">SUM(C61-D61)</f>
        <v>0</v>
      </c>
      <c r="G61" s="73" t="s">
        <v>67</v>
      </c>
      <c r="H61" s="81"/>
      <c r="I61" s="81"/>
      <c r="J61" s="118">
        <f t="shared" ref="J61:J64" si="16">SUM(H61-I61)</f>
        <v>0</v>
      </c>
      <c r="Q61" s="211"/>
      <c r="R61" s="215"/>
      <c r="S61" s="227"/>
      <c r="T61" s="233"/>
      <c r="U61" s="239"/>
    </row>
    <row r="62" spans="2:21" ht="18" customHeight="1" thickBot="1">
      <c r="B62" s="124" t="s">
        <v>65</v>
      </c>
      <c r="C62" s="126"/>
      <c r="D62" s="126"/>
      <c r="E62" s="128">
        <f t="shared" si="15"/>
        <v>0</v>
      </c>
      <c r="G62" s="96" t="s">
        <v>68</v>
      </c>
      <c r="H62" s="102"/>
      <c r="I62" s="102"/>
      <c r="J62" s="109">
        <f t="shared" si="16"/>
        <v>0</v>
      </c>
      <c r="Q62" s="211"/>
      <c r="R62" s="215"/>
      <c r="S62" s="227"/>
      <c r="T62" s="233"/>
      <c r="U62" s="239"/>
    </row>
    <row r="63" spans="2:21" ht="18" customHeight="1" thickBot="1">
      <c r="B63" s="77"/>
      <c r="C63" s="85"/>
      <c r="D63" s="85"/>
      <c r="E63" s="129">
        <f t="shared" si="15"/>
        <v>0</v>
      </c>
      <c r="G63" s="130" t="s">
        <v>69</v>
      </c>
      <c r="H63" s="131"/>
      <c r="I63" s="131"/>
      <c r="J63" s="132">
        <f t="shared" si="16"/>
        <v>0</v>
      </c>
      <c r="Q63" s="211"/>
      <c r="R63" s="215"/>
      <c r="S63" s="227"/>
      <c r="T63" s="233"/>
      <c r="U63" s="239"/>
    </row>
    <row r="64" spans="2:21" ht="18" customHeight="1">
      <c r="B64" s="79"/>
      <c r="C64" s="87"/>
      <c r="D64" s="87"/>
      <c r="E64" s="113">
        <f t="shared" si="15"/>
        <v>0</v>
      </c>
      <c r="G64" s="79"/>
      <c r="H64" s="87"/>
      <c r="I64" s="87"/>
      <c r="J64" s="113">
        <f t="shared" si="16"/>
        <v>0</v>
      </c>
      <c r="Q64" s="211"/>
      <c r="R64" s="215"/>
      <c r="S64" s="227"/>
      <c r="T64" s="233"/>
      <c r="U64" s="239"/>
    </row>
    <row r="65" spans="2:21" ht="18" customHeight="1">
      <c r="B65" s="167" t="s">
        <v>15</v>
      </c>
      <c r="C65" s="168">
        <f>SUM(C60:C64)</f>
        <v>0</v>
      </c>
      <c r="D65" s="168">
        <f>SUM(D60:D64)</f>
        <v>0</v>
      </c>
      <c r="E65" s="169">
        <f>SUM(E60:E64)</f>
        <v>0</v>
      </c>
      <c r="F65" s="34"/>
      <c r="G65" s="167" t="s">
        <v>15</v>
      </c>
      <c r="H65" s="168">
        <f>SUM(H60:H64)</f>
        <v>0</v>
      </c>
      <c r="I65" s="168">
        <f>SUM(I60:I64)</f>
        <v>0</v>
      </c>
      <c r="J65" s="169">
        <f>SUM(J60:J64)</f>
        <v>0</v>
      </c>
      <c r="Q65" s="211"/>
      <c r="R65" s="429"/>
      <c r="S65" s="431"/>
      <c r="T65" s="433"/>
      <c r="U65" s="435"/>
    </row>
    <row r="66" spans="2:21" ht="13.95" customHeight="1" thickBot="1">
      <c r="Q66" s="211"/>
      <c r="R66" s="430"/>
      <c r="S66" s="432"/>
      <c r="T66" s="434"/>
      <c r="U66" s="436"/>
    </row>
    <row r="67" spans="2:21" ht="31.05" customHeight="1" thickBot="1">
      <c r="B67" s="375" t="s">
        <v>95</v>
      </c>
      <c r="C67" s="376"/>
      <c r="D67" s="376"/>
      <c r="E67" s="377"/>
      <c r="G67" s="375" t="s">
        <v>136</v>
      </c>
      <c r="H67" s="376"/>
      <c r="I67" s="376"/>
      <c r="J67" s="377"/>
      <c r="L67" s="352" t="s">
        <v>164</v>
      </c>
      <c r="M67" s="353"/>
      <c r="N67" s="353"/>
      <c r="O67" s="353"/>
      <c r="P67" s="354"/>
      <c r="Q67" s="211"/>
      <c r="R67" s="218"/>
      <c r="S67" s="228"/>
      <c r="T67" s="234"/>
      <c r="U67" s="240"/>
    </row>
    <row r="68" spans="2:21" ht="18" customHeight="1">
      <c r="B68" s="46" t="s">
        <v>7</v>
      </c>
      <c r="C68" s="44" t="s">
        <v>8</v>
      </c>
      <c r="D68" s="44" t="s">
        <v>131</v>
      </c>
      <c r="E68" s="45" t="s">
        <v>13</v>
      </c>
      <c r="F68" s="33"/>
      <c r="G68" s="46" t="s">
        <v>7</v>
      </c>
      <c r="H68" s="44" t="s">
        <v>8</v>
      </c>
      <c r="I68" s="44" t="s">
        <v>131</v>
      </c>
      <c r="J68" s="45" t="s">
        <v>13</v>
      </c>
      <c r="L68" s="46" t="s">
        <v>7</v>
      </c>
      <c r="M68" s="44" t="s">
        <v>8</v>
      </c>
      <c r="N68" s="44" t="s">
        <v>126</v>
      </c>
      <c r="O68" s="355" t="s">
        <v>87</v>
      </c>
      <c r="P68" s="356"/>
      <c r="Q68" s="211"/>
      <c r="R68" s="218"/>
      <c r="S68" s="228"/>
      <c r="T68" s="234"/>
      <c r="U68" s="240"/>
    </row>
    <row r="69" spans="2:21" ht="18" customHeight="1" thickBot="1">
      <c r="B69" s="72" t="s">
        <v>97</v>
      </c>
      <c r="C69" s="80"/>
      <c r="D69" s="80"/>
      <c r="E69" s="104">
        <f>SUM(C69-D69)</f>
        <v>0</v>
      </c>
      <c r="G69" s="72" t="s">
        <v>63</v>
      </c>
      <c r="H69" s="80"/>
      <c r="I69" s="80"/>
      <c r="J69" s="104">
        <f>SUM(H69-I69)</f>
        <v>0</v>
      </c>
      <c r="L69" s="458" t="s">
        <v>165</v>
      </c>
      <c r="M69" s="459">
        <f>SUM(C14)</f>
        <v>0</v>
      </c>
      <c r="N69" s="459">
        <f>SUM(D14)</f>
        <v>0</v>
      </c>
      <c r="O69" s="366">
        <f>SUM(M69-N69)</f>
        <v>0</v>
      </c>
      <c r="P69" s="358"/>
      <c r="Q69" s="211"/>
      <c r="R69" s="218"/>
      <c r="S69" s="228"/>
      <c r="T69" s="234"/>
      <c r="U69" s="240"/>
    </row>
    <row r="70" spans="2:21" ht="18" customHeight="1" thickBot="1">
      <c r="B70" s="73" t="s">
        <v>128</v>
      </c>
      <c r="C70" s="81"/>
      <c r="D70" s="81"/>
      <c r="E70" s="118">
        <f t="shared" ref="E70:E72" si="17">SUM(C70-D70)</f>
        <v>0</v>
      </c>
      <c r="G70" s="73" t="s">
        <v>41</v>
      </c>
      <c r="H70" s="81"/>
      <c r="I70" s="81"/>
      <c r="J70" s="118">
        <f t="shared" ref="J70:J72" si="18">SUM(H70-I70)</f>
        <v>0</v>
      </c>
      <c r="L70" s="360"/>
      <c r="M70" s="360"/>
      <c r="N70" s="360"/>
      <c r="O70" s="367"/>
      <c r="P70" s="289"/>
      <c r="Q70" s="211"/>
      <c r="R70" s="218"/>
      <c r="S70" s="228"/>
      <c r="T70" s="234"/>
      <c r="U70" s="240"/>
    </row>
    <row r="71" spans="2:21" ht="18" customHeight="1" thickBot="1">
      <c r="B71" s="96" t="s">
        <v>129</v>
      </c>
      <c r="C71" s="102"/>
      <c r="D71" s="102"/>
      <c r="E71" s="109">
        <f t="shared" si="17"/>
        <v>0</v>
      </c>
      <c r="G71" s="96"/>
      <c r="H71" s="102"/>
      <c r="I71" s="102"/>
      <c r="J71" s="109">
        <f t="shared" si="18"/>
        <v>0</v>
      </c>
      <c r="L71" s="453" t="s">
        <v>166</v>
      </c>
      <c r="M71" s="454">
        <f>SUM(C31+H31+C44+H44+C56+H56+C65+H65+C73+H73)</f>
        <v>0</v>
      </c>
      <c r="N71" s="454">
        <f>SUM(D31+I31+D44+I44+D56+I56+D65+I65+D73+I73)</f>
        <v>0</v>
      </c>
      <c r="O71" s="368">
        <f t="shared" ref="O71" si="19">SUM(M71-N71)</f>
        <v>0</v>
      </c>
      <c r="P71" s="358"/>
      <c r="Q71" s="211"/>
      <c r="R71" s="218"/>
      <c r="S71" s="228"/>
      <c r="T71" s="234"/>
      <c r="U71" s="240"/>
    </row>
    <row r="72" spans="2:21" ht="18" customHeight="1">
      <c r="B72" s="79"/>
      <c r="C72" s="87"/>
      <c r="D72" s="87"/>
      <c r="E72" s="113">
        <f t="shared" si="17"/>
        <v>0</v>
      </c>
      <c r="G72" s="79"/>
      <c r="H72" s="87"/>
      <c r="I72" s="87"/>
      <c r="J72" s="113">
        <f t="shared" si="18"/>
        <v>0</v>
      </c>
      <c r="L72" s="362"/>
      <c r="M72" s="455"/>
      <c r="N72" s="362"/>
      <c r="O72" s="367"/>
      <c r="P72" s="289"/>
      <c r="Q72" s="211"/>
      <c r="R72" s="218"/>
      <c r="S72" s="228"/>
      <c r="T72" s="234"/>
      <c r="U72" s="240"/>
    </row>
    <row r="73" spans="2:21" ht="18" customHeight="1">
      <c r="B73" s="167" t="s">
        <v>15</v>
      </c>
      <c r="C73" s="168">
        <f>SUM(C69:C72)</f>
        <v>0</v>
      </c>
      <c r="D73" s="168">
        <f t="shared" ref="D73:E73" si="20">SUM(D69:D72)</f>
        <v>0</v>
      </c>
      <c r="E73" s="169">
        <f t="shared" si="20"/>
        <v>0</v>
      </c>
      <c r="F73" s="34"/>
      <c r="G73" s="167" t="s">
        <v>15</v>
      </c>
      <c r="H73" s="168">
        <f>SUM(H69:H72)</f>
        <v>0</v>
      </c>
      <c r="I73" s="168">
        <f t="shared" ref="I73:J73" si="21">SUM(I69:I72)</f>
        <v>0</v>
      </c>
      <c r="J73" s="169">
        <f t="shared" si="21"/>
        <v>0</v>
      </c>
      <c r="L73" s="167" t="s">
        <v>167</v>
      </c>
      <c r="M73" s="168">
        <f>SUM(M69-M71)</f>
        <v>0</v>
      </c>
      <c r="N73" s="168">
        <f>SUM(N69-N71)</f>
        <v>0</v>
      </c>
      <c r="O73" s="357">
        <f>SUM(O69-O71)</f>
        <v>0</v>
      </c>
      <c r="P73" s="358"/>
      <c r="Q73" s="211"/>
      <c r="R73" s="218"/>
      <c r="S73" s="228"/>
      <c r="T73" s="234"/>
      <c r="U73" s="240"/>
    </row>
    <row r="74" spans="2:21" ht="18" customHeight="1">
      <c r="R74" s="218"/>
      <c r="S74" s="228"/>
      <c r="T74" s="234"/>
      <c r="U74" s="240"/>
    </row>
    <row r="75" spans="2:21" ht="18" customHeight="1">
      <c r="R75" s="218"/>
      <c r="S75" s="228"/>
      <c r="T75" s="234"/>
      <c r="U75" s="240"/>
    </row>
    <row r="76" spans="2:21" ht="18" customHeight="1">
      <c r="R76" s="218"/>
      <c r="S76" s="228"/>
      <c r="T76" s="234"/>
      <c r="U76" s="240"/>
    </row>
    <row r="77" spans="2:21" ht="18" customHeight="1">
      <c r="R77" s="218"/>
      <c r="S77" s="228"/>
      <c r="T77" s="234"/>
      <c r="U77" s="240"/>
    </row>
    <row r="78" spans="2:21" ht="18" customHeight="1">
      <c r="R78" s="218"/>
      <c r="S78" s="228"/>
      <c r="T78" s="234"/>
      <c r="U78" s="240"/>
    </row>
    <row r="79" spans="2:21" ht="18" customHeight="1">
      <c r="R79" s="218"/>
      <c r="S79" s="228"/>
      <c r="T79" s="234"/>
      <c r="U79" s="240"/>
    </row>
    <row r="80" spans="2:21" ht="18" customHeight="1">
      <c r="R80" s="218"/>
      <c r="S80" s="228"/>
      <c r="T80" s="234"/>
      <c r="U80" s="240"/>
    </row>
    <row r="81" spans="18:21" ht="18" customHeight="1">
      <c r="R81" s="218"/>
      <c r="S81" s="228"/>
      <c r="T81" s="234"/>
      <c r="U81" s="240"/>
    </row>
    <row r="82" spans="18:21" ht="18" customHeight="1">
      <c r="R82" s="218"/>
      <c r="S82" s="228"/>
      <c r="T82" s="234"/>
      <c r="U82" s="240"/>
    </row>
    <row r="83" spans="18:21" ht="18" customHeight="1">
      <c r="R83" s="218"/>
      <c r="S83" s="228"/>
      <c r="T83" s="234"/>
      <c r="U83" s="240"/>
    </row>
    <row r="84" spans="18:21" ht="18" customHeight="1">
      <c r="R84" s="218"/>
      <c r="S84" s="228"/>
      <c r="T84" s="234"/>
      <c r="U84" s="240"/>
    </row>
    <row r="85" spans="18:21" ht="18" customHeight="1">
      <c r="R85" s="218"/>
      <c r="S85" s="228"/>
      <c r="T85" s="234"/>
      <c r="U85" s="240"/>
    </row>
    <row r="86" spans="18:21" ht="18" customHeight="1">
      <c r="R86" s="218"/>
      <c r="S86" s="228"/>
      <c r="T86" s="234"/>
      <c r="U86" s="240"/>
    </row>
    <row r="87" spans="18:21" ht="18" customHeight="1">
      <c r="R87" s="218"/>
      <c r="S87" s="228"/>
      <c r="T87" s="234"/>
      <c r="U87" s="240"/>
    </row>
    <row r="88" spans="18:21" ht="18" customHeight="1">
      <c r="R88" s="218"/>
      <c r="S88" s="228"/>
      <c r="T88" s="234"/>
      <c r="U88" s="240"/>
    </row>
    <row r="89" spans="18:21" ht="18" customHeight="1">
      <c r="R89" s="218"/>
      <c r="S89" s="228"/>
      <c r="T89" s="234"/>
      <c r="U89" s="240"/>
    </row>
    <row r="90" spans="18:21" ht="18" customHeight="1">
      <c r="R90" s="218"/>
      <c r="S90" s="228"/>
      <c r="T90" s="234"/>
      <c r="U90" s="240"/>
    </row>
    <row r="91" spans="18:21" ht="18" customHeight="1">
      <c r="R91" s="218"/>
      <c r="S91" s="228"/>
      <c r="T91" s="234"/>
      <c r="U91" s="240"/>
    </row>
    <row r="92" spans="18:21" ht="18" customHeight="1">
      <c r="R92" s="218"/>
      <c r="S92" s="228"/>
      <c r="T92" s="234"/>
      <c r="U92" s="240"/>
    </row>
    <row r="93" spans="18:21" ht="18" customHeight="1">
      <c r="R93" s="218"/>
      <c r="S93" s="228"/>
      <c r="T93" s="234"/>
      <c r="U93" s="240"/>
    </row>
    <row r="94" spans="18:21" ht="18" customHeight="1">
      <c r="R94" s="218"/>
      <c r="S94" s="228"/>
      <c r="T94" s="234"/>
      <c r="U94" s="240"/>
    </row>
    <row r="95" spans="18:21" ht="18" customHeight="1">
      <c r="R95" s="218"/>
      <c r="S95" s="228"/>
      <c r="T95" s="234"/>
      <c r="U95" s="240"/>
    </row>
    <row r="96" spans="18:21" ht="18" customHeight="1">
      <c r="R96" s="218"/>
      <c r="S96" s="228"/>
      <c r="T96" s="234"/>
      <c r="U96" s="240"/>
    </row>
    <row r="97" spans="18:21" ht="18" customHeight="1">
      <c r="R97" s="218"/>
      <c r="S97" s="228"/>
      <c r="T97" s="234"/>
      <c r="U97" s="240"/>
    </row>
    <row r="98" spans="18:21" ht="18" customHeight="1">
      <c r="R98" s="218"/>
      <c r="S98" s="228"/>
      <c r="T98" s="234"/>
      <c r="U98" s="240"/>
    </row>
    <row r="99" spans="18:21" ht="18" customHeight="1">
      <c r="R99" s="218"/>
      <c r="S99" s="228"/>
      <c r="T99" s="234"/>
      <c r="U99" s="240"/>
    </row>
    <row r="100" spans="18:21" ht="18" customHeight="1">
      <c r="R100" s="218"/>
      <c r="S100" s="228"/>
      <c r="T100" s="234"/>
      <c r="U100" s="240"/>
    </row>
    <row r="101" spans="18:21" ht="18" customHeight="1">
      <c r="R101" s="218"/>
      <c r="S101" s="228"/>
      <c r="T101" s="234"/>
      <c r="U101" s="240"/>
    </row>
    <row r="102" spans="18:21" ht="18" customHeight="1">
      <c r="R102" s="218"/>
      <c r="S102" s="228"/>
      <c r="T102" s="234"/>
      <c r="U102" s="240"/>
    </row>
    <row r="103" spans="18:21" ht="18" customHeight="1">
      <c r="R103" s="218"/>
      <c r="S103" s="228"/>
      <c r="T103" s="234"/>
      <c r="U103" s="240"/>
    </row>
    <row r="104" spans="18:21" ht="18" customHeight="1">
      <c r="R104" s="218"/>
      <c r="S104" s="228"/>
      <c r="T104" s="234"/>
      <c r="U104" s="240"/>
    </row>
    <row r="105" spans="18:21" ht="18" customHeight="1">
      <c r="R105" s="218"/>
      <c r="S105" s="228"/>
      <c r="T105" s="234"/>
      <c r="U105" s="240"/>
    </row>
    <row r="106" spans="18:21" ht="18" customHeight="1">
      <c r="R106" s="218"/>
      <c r="S106" s="228"/>
      <c r="T106" s="234"/>
      <c r="U106" s="240"/>
    </row>
    <row r="107" spans="18:21" ht="18" customHeight="1">
      <c r="R107" s="218"/>
      <c r="S107" s="228"/>
      <c r="T107" s="234"/>
      <c r="U107" s="240"/>
    </row>
    <row r="108" spans="18:21" ht="18" customHeight="1">
      <c r="R108" s="218"/>
      <c r="S108" s="228"/>
      <c r="T108" s="234"/>
      <c r="U108" s="240"/>
    </row>
    <row r="109" spans="18:21" ht="18" customHeight="1">
      <c r="R109" s="218"/>
      <c r="S109" s="228"/>
      <c r="T109" s="234"/>
      <c r="U109" s="240"/>
    </row>
    <row r="110" spans="18:21" ht="18" customHeight="1">
      <c r="R110" s="218"/>
      <c r="S110" s="228"/>
      <c r="T110" s="234"/>
      <c r="U110" s="240"/>
    </row>
    <row r="111" spans="18:21" ht="18" customHeight="1">
      <c r="R111" s="218"/>
      <c r="S111" s="228"/>
      <c r="T111" s="234"/>
      <c r="U111" s="240"/>
    </row>
    <row r="112" spans="18:21" ht="18" customHeight="1">
      <c r="R112" s="218"/>
      <c r="S112" s="228"/>
      <c r="T112" s="234"/>
      <c r="U112" s="240"/>
    </row>
    <row r="113" spans="18:21" ht="18" customHeight="1">
      <c r="R113" s="218"/>
      <c r="S113" s="228"/>
      <c r="T113" s="234"/>
      <c r="U113" s="240"/>
    </row>
    <row r="114" spans="18:21" ht="18" customHeight="1">
      <c r="R114" s="218"/>
      <c r="S114" s="228"/>
      <c r="T114" s="234"/>
      <c r="U114" s="240"/>
    </row>
    <row r="115" spans="18:21" ht="18" customHeight="1">
      <c r="R115" s="218"/>
      <c r="S115" s="228"/>
      <c r="T115" s="234"/>
      <c r="U115" s="240"/>
    </row>
    <row r="116" spans="18:21" ht="18" customHeight="1">
      <c r="R116" s="218"/>
      <c r="S116" s="228"/>
      <c r="T116" s="234"/>
      <c r="U116" s="240"/>
    </row>
    <row r="117" spans="18:21" ht="18" customHeight="1">
      <c r="R117" s="218"/>
      <c r="S117" s="228"/>
      <c r="T117" s="234"/>
      <c r="U117" s="240"/>
    </row>
    <row r="118" spans="18:21" ht="18" customHeight="1">
      <c r="R118" s="218"/>
      <c r="S118" s="228"/>
      <c r="T118" s="234"/>
      <c r="U118" s="240"/>
    </row>
    <row r="119" spans="18:21" ht="18" customHeight="1">
      <c r="R119" s="218"/>
      <c r="S119" s="228"/>
      <c r="T119" s="234"/>
      <c r="U119" s="240"/>
    </row>
    <row r="120" spans="18:21" ht="18" customHeight="1">
      <c r="R120" s="218"/>
      <c r="S120" s="228"/>
      <c r="T120" s="234"/>
      <c r="U120" s="240"/>
    </row>
    <row r="121" spans="18:21" ht="18" customHeight="1">
      <c r="R121" s="218"/>
      <c r="S121" s="228"/>
      <c r="T121" s="234"/>
      <c r="U121" s="240"/>
    </row>
    <row r="122" spans="18:21" ht="18" customHeight="1">
      <c r="R122" s="218"/>
      <c r="S122" s="228"/>
      <c r="T122" s="234"/>
      <c r="U122" s="240"/>
    </row>
    <row r="123" spans="18:21" ht="18" customHeight="1">
      <c r="R123" s="218"/>
      <c r="S123" s="228"/>
      <c r="T123" s="234"/>
      <c r="U123" s="240"/>
    </row>
    <row r="124" spans="18:21" ht="18" customHeight="1">
      <c r="R124" s="218"/>
      <c r="S124" s="228"/>
      <c r="T124" s="234"/>
      <c r="U124" s="240"/>
    </row>
    <row r="125" spans="18:21" ht="18" customHeight="1">
      <c r="R125" s="218"/>
      <c r="S125" s="228"/>
      <c r="T125" s="234"/>
      <c r="U125" s="240"/>
    </row>
    <row r="126" spans="18:21" ht="18" customHeight="1">
      <c r="R126" s="218"/>
      <c r="S126" s="228"/>
      <c r="T126" s="234"/>
      <c r="U126" s="240"/>
    </row>
    <row r="127" spans="18:21" ht="18" customHeight="1">
      <c r="R127" s="218"/>
      <c r="S127" s="228"/>
      <c r="T127" s="234"/>
      <c r="U127" s="240"/>
    </row>
    <row r="128" spans="18:21" ht="18" customHeight="1">
      <c r="R128" s="218"/>
      <c r="S128" s="228"/>
      <c r="T128" s="234"/>
      <c r="U128" s="240"/>
    </row>
    <row r="129" spans="18:21" ht="18" customHeight="1">
      <c r="R129" s="218"/>
      <c r="S129" s="228"/>
      <c r="T129" s="234"/>
      <c r="U129" s="240"/>
    </row>
    <row r="130" spans="18:21" ht="18" customHeight="1">
      <c r="R130" s="218"/>
      <c r="S130" s="228"/>
      <c r="T130" s="234"/>
      <c r="U130" s="240"/>
    </row>
    <row r="131" spans="18:21" ht="18" customHeight="1">
      <c r="R131" s="218"/>
      <c r="S131" s="228"/>
      <c r="T131" s="234"/>
      <c r="U131" s="240"/>
    </row>
    <row r="132" spans="18:21" ht="18" customHeight="1">
      <c r="R132" s="218"/>
      <c r="S132" s="228"/>
      <c r="T132" s="234"/>
      <c r="U132" s="240"/>
    </row>
    <row r="133" spans="18:21" ht="18" customHeight="1">
      <c r="R133" s="218"/>
      <c r="S133" s="228"/>
      <c r="T133" s="234"/>
      <c r="U133" s="240"/>
    </row>
    <row r="134" spans="18:21" ht="18" customHeight="1">
      <c r="R134" s="218"/>
      <c r="S134" s="228"/>
      <c r="T134" s="234"/>
      <c r="U134" s="240"/>
    </row>
    <row r="135" spans="18:21" ht="18" customHeight="1">
      <c r="R135" s="218"/>
      <c r="S135" s="228"/>
      <c r="T135" s="234"/>
      <c r="U135" s="240"/>
    </row>
    <row r="136" spans="18:21" ht="18" customHeight="1">
      <c r="R136" s="218"/>
      <c r="S136" s="228"/>
      <c r="T136" s="234"/>
      <c r="U136" s="240"/>
    </row>
    <row r="137" spans="18:21" ht="18" customHeight="1">
      <c r="R137" s="218"/>
      <c r="S137" s="228"/>
      <c r="T137" s="234"/>
      <c r="U137" s="240"/>
    </row>
    <row r="138" spans="18:21" ht="18" customHeight="1">
      <c r="R138" s="218"/>
      <c r="S138" s="228"/>
      <c r="T138" s="234"/>
      <c r="U138" s="240"/>
    </row>
    <row r="139" spans="18:21" ht="18" customHeight="1">
      <c r="R139" s="218"/>
      <c r="S139" s="228"/>
      <c r="T139" s="234"/>
      <c r="U139" s="240"/>
    </row>
    <row r="140" spans="18:21" ht="18" customHeight="1">
      <c r="R140" s="218"/>
      <c r="S140" s="228"/>
      <c r="T140" s="234"/>
      <c r="U140" s="240"/>
    </row>
    <row r="141" spans="18:21" ht="18" customHeight="1">
      <c r="R141" s="218"/>
      <c r="S141" s="228"/>
      <c r="T141" s="234"/>
      <c r="U141" s="240"/>
    </row>
    <row r="142" spans="18:21" ht="18" customHeight="1">
      <c r="R142" s="218"/>
      <c r="S142" s="228"/>
      <c r="T142" s="234"/>
      <c r="U142" s="240"/>
    </row>
    <row r="143" spans="18:21" ht="18" customHeight="1">
      <c r="R143" s="218"/>
      <c r="S143" s="228"/>
      <c r="T143" s="234"/>
      <c r="U143" s="240"/>
    </row>
    <row r="144" spans="18:21" ht="18" customHeight="1">
      <c r="R144" s="218"/>
      <c r="S144" s="228"/>
      <c r="T144" s="234"/>
      <c r="U144" s="240"/>
    </row>
    <row r="145" spans="18:21" ht="18" customHeight="1">
      <c r="R145" s="218"/>
      <c r="S145" s="228"/>
      <c r="T145" s="234"/>
      <c r="U145" s="240"/>
    </row>
    <row r="146" spans="18:21" ht="18" customHeight="1">
      <c r="R146" s="218"/>
      <c r="S146" s="228"/>
      <c r="T146" s="234"/>
      <c r="U146" s="240"/>
    </row>
    <row r="147" spans="18:21" ht="18" customHeight="1">
      <c r="R147" s="218"/>
      <c r="S147" s="228"/>
      <c r="T147" s="234"/>
      <c r="U147" s="240"/>
    </row>
    <row r="148" spans="18:21" ht="18" customHeight="1">
      <c r="R148" s="218"/>
      <c r="S148" s="228"/>
      <c r="T148" s="234"/>
      <c r="U148" s="240"/>
    </row>
    <row r="149" spans="18:21" ht="18" customHeight="1">
      <c r="R149" s="218"/>
      <c r="S149" s="228"/>
      <c r="T149" s="234"/>
      <c r="U149" s="240"/>
    </row>
    <row r="150" spans="18:21" ht="18" customHeight="1">
      <c r="R150" s="218"/>
      <c r="S150" s="228"/>
      <c r="T150" s="234"/>
      <c r="U150" s="240"/>
    </row>
    <row r="151" spans="18:21" ht="18" customHeight="1">
      <c r="R151" s="218"/>
      <c r="S151" s="228"/>
      <c r="T151" s="234"/>
      <c r="U151" s="240"/>
    </row>
    <row r="152" spans="18:21" ht="18" customHeight="1">
      <c r="R152" s="218"/>
      <c r="S152" s="228"/>
      <c r="T152" s="234"/>
      <c r="U152" s="240"/>
    </row>
    <row r="153" spans="18:21" ht="18" customHeight="1">
      <c r="R153" s="218"/>
      <c r="S153" s="228"/>
      <c r="T153" s="234"/>
      <c r="U153" s="240"/>
    </row>
    <row r="154" spans="18:21" ht="18" customHeight="1">
      <c r="R154" s="218"/>
      <c r="S154" s="228"/>
      <c r="T154" s="234"/>
      <c r="U154" s="240"/>
    </row>
    <row r="155" spans="18:21" ht="18" customHeight="1">
      <c r="R155" s="218"/>
      <c r="S155" s="228"/>
      <c r="T155" s="234"/>
      <c r="U155" s="240"/>
    </row>
    <row r="156" spans="18:21" ht="18" customHeight="1">
      <c r="R156" s="218"/>
      <c r="S156" s="228"/>
      <c r="T156" s="234"/>
      <c r="U156" s="240"/>
    </row>
    <row r="157" spans="18:21" ht="18" customHeight="1">
      <c r="R157" s="218"/>
      <c r="S157" s="228"/>
      <c r="T157" s="234"/>
      <c r="U157" s="240"/>
    </row>
    <row r="158" spans="18:21" ht="18" customHeight="1">
      <c r="R158" s="218"/>
      <c r="S158" s="228"/>
      <c r="T158" s="234"/>
      <c r="U158" s="240"/>
    </row>
    <row r="159" spans="18:21" ht="18" customHeight="1">
      <c r="R159" s="218"/>
      <c r="S159" s="228"/>
      <c r="T159" s="234"/>
      <c r="U159" s="240"/>
    </row>
    <row r="160" spans="18:21" ht="18" customHeight="1">
      <c r="R160" s="218"/>
      <c r="S160" s="228"/>
      <c r="T160" s="234"/>
      <c r="U160" s="240"/>
    </row>
    <row r="161" spans="18:21" ht="18" customHeight="1">
      <c r="R161" s="218"/>
      <c r="S161" s="228"/>
      <c r="T161" s="234"/>
      <c r="U161" s="240"/>
    </row>
    <row r="162" spans="18:21" ht="18" customHeight="1">
      <c r="R162" s="218"/>
      <c r="S162" s="228"/>
      <c r="T162" s="234"/>
      <c r="U162" s="240"/>
    </row>
    <row r="163" spans="18:21" ht="18" customHeight="1">
      <c r="R163" s="218"/>
      <c r="S163" s="228"/>
      <c r="T163" s="234"/>
      <c r="U163" s="240"/>
    </row>
    <row r="164" spans="18:21" ht="18" customHeight="1">
      <c r="R164" s="218"/>
      <c r="S164" s="228"/>
      <c r="T164" s="234"/>
      <c r="U164" s="240"/>
    </row>
    <row r="165" spans="18:21" ht="18" customHeight="1">
      <c r="R165" s="218"/>
      <c r="S165" s="228"/>
      <c r="T165" s="234"/>
      <c r="U165" s="240"/>
    </row>
    <row r="166" spans="18:21" ht="18" customHeight="1">
      <c r="R166" s="218"/>
      <c r="S166" s="228"/>
      <c r="T166" s="234"/>
      <c r="U166" s="240"/>
    </row>
    <row r="167" spans="18:21" ht="18" customHeight="1">
      <c r="R167" s="218"/>
      <c r="S167" s="228"/>
      <c r="T167" s="234"/>
      <c r="U167" s="240"/>
    </row>
    <row r="168" spans="18:21" ht="18" customHeight="1">
      <c r="R168" s="218"/>
      <c r="S168" s="228"/>
      <c r="T168" s="234"/>
      <c r="U168" s="240"/>
    </row>
    <row r="169" spans="18:21" ht="18" customHeight="1">
      <c r="R169" s="218"/>
      <c r="S169" s="228"/>
      <c r="T169" s="234"/>
      <c r="U169" s="240"/>
    </row>
    <row r="170" spans="18:21" ht="18" customHeight="1">
      <c r="R170" s="218"/>
      <c r="S170" s="228"/>
      <c r="T170" s="234"/>
      <c r="U170" s="240"/>
    </row>
    <row r="171" spans="18:21" ht="18" customHeight="1">
      <c r="R171" s="218"/>
      <c r="S171" s="228"/>
      <c r="T171" s="234"/>
      <c r="U171" s="240"/>
    </row>
    <row r="172" spans="18:21" ht="18" customHeight="1">
      <c r="R172" s="218"/>
      <c r="S172" s="228"/>
      <c r="T172" s="234"/>
      <c r="U172" s="240"/>
    </row>
    <row r="173" spans="18:21" ht="18" customHeight="1">
      <c r="R173" s="218"/>
      <c r="S173" s="228"/>
      <c r="T173" s="234"/>
      <c r="U173" s="240"/>
    </row>
    <row r="174" spans="18:21" ht="18" customHeight="1">
      <c r="R174" s="218"/>
      <c r="S174" s="228"/>
      <c r="T174" s="234"/>
      <c r="U174" s="240"/>
    </row>
    <row r="175" spans="18:21" ht="18" customHeight="1">
      <c r="R175" s="218"/>
      <c r="S175" s="228"/>
      <c r="T175" s="234"/>
      <c r="U175" s="240"/>
    </row>
    <row r="176" spans="18:21" ht="18" customHeight="1">
      <c r="R176" s="218"/>
      <c r="S176" s="228"/>
      <c r="T176" s="234"/>
      <c r="U176" s="240"/>
    </row>
    <row r="177" spans="18:21" ht="18" customHeight="1">
      <c r="R177" s="218"/>
      <c r="S177" s="228"/>
      <c r="T177" s="234"/>
      <c r="U177" s="240"/>
    </row>
    <row r="178" spans="18:21" ht="18" customHeight="1">
      <c r="R178" s="218"/>
      <c r="S178" s="228"/>
      <c r="T178" s="234"/>
      <c r="U178" s="240"/>
    </row>
    <row r="179" spans="18:21" ht="18" customHeight="1">
      <c r="R179" s="218"/>
      <c r="S179" s="228"/>
      <c r="T179" s="234"/>
      <c r="U179" s="240"/>
    </row>
    <row r="180" spans="18:21" ht="18" customHeight="1">
      <c r="R180" s="218"/>
      <c r="S180" s="228"/>
      <c r="T180" s="234"/>
      <c r="U180" s="240"/>
    </row>
    <row r="181" spans="18:21" ht="18" customHeight="1">
      <c r="R181" s="218"/>
      <c r="S181" s="228"/>
      <c r="T181" s="234"/>
      <c r="U181" s="240"/>
    </row>
    <row r="182" spans="18:21" ht="18" customHeight="1">
      <c r="R182" s="218"/>
      <c r="S182" s="228"/>
      <c r="T182" s="234"/>
      <c r="U182" s="240"/>
    </row>
    <row r="183" spans="18:21" ht="18" customHeight="1">
      <c r="R183" s="218"/>
      <c r="S183" s="228"/>
      <c r="T183" s="234"/>
      <c r="U183" s="240"/>
    </row>
    <row r="184" spans="18:21" ht="18" customHeight="1">
      <c r="R184" s="218"/>
      <c r="S184" s="228"/>
      <c r="T184" s="234"/>
      <c r="U184" s="240"/>
    </row>
    <row r="185" spans="18:21" ht="18" customHeight="1">
      <c r="R185" s="218"/>
      <c r="S185" s="228"/>
      <c r="T185" s="234"/>
      <c r="U185" s="240"/>
    </row>
    <row r="186" spans="18:21" ht="18" customHeight="1">
      <c r="R186" s="218"/>
      <c r="S186" s="228"/>
      <c r="T186" s="234"/>
      <c r="U186" s="240"/>
    </row>
    <row r="187" spans="18:21" ht="18" customHeight="1">
      <c r="R187" s="218"/>
      <c r="S187" s="228"/>
      <c r="T187" s="234"/>
      <c r="U187" s="240"/>
    </row>
    <row r="188" spans="18:21" ht="18" customHeight="1">
      <c r="R188" s="218"/>
      <c r="S188" s="228"/>
      <c r="T188" s="234"/>
      <c r="U188" s="240"/>
    </row>
    <row r="189" spans="18:21" ht="18" customHeight="1">
      <c r="R189" s="218"/>
      <c r="S189" s="228"/>
      <c r="T189" s="234"/>
      <c r="U189" s="240"/>
    </row>
    <row r="190" spans="18:21" ht="18" customHeight="1">
      <c r="R190" s="218"/>
      <c r="S190" s="228"/>
      <c r="T190" s="234"/>
      <c r="U190" s="240"/>
    </row>
    <row r="191" spans="18:21" ht="18" customHeight="1">
      <c r="R191" s="218"/>
      <c r="S191" s="228"/>
      <c r="T191" s="234"/>
      <c r="U191" s="240"/>
    </row>
    <row r="192" spans="18:21" ht="18" customHeight="1">
      <c r="R192" s="218"/>
      <c r="S192" s="228"/>
      <c r="T192" s="234"/>
      <c r="U192" s="240"/>
    </row>
    <row r="193" spans="18:21" ht="18" customHeight="1">
      <c r="R193" s="218"/>
      <c r="S193" s="228"/>
      <c r="T193" s="234"/>
      <c r="U193" s="240"/>
    </row>
    <row r="194" spans="18:21" ht="18" customHeight="1">
      <c r="R194" s="218"/>
      <c r="S194" s="228"/>
      <c r="T194" s="234"/>
      <c r="U194" s="240"/>
    </row>
    <row r="195" spans="18:21" ht="18" customHeight="1">
      <c r="R195" s="218"/>
      <c r="S195" s="228"/>
      <c r="T195" s="234"/>
      <c r="U195" s="240"/>
    </row>
    <row r="196" spans="18:21" ht="18" customHeight="1">
      <c r="R196" s="218"/>
      <c r="S196" s="228"/>
      <c r="T196" s="234"/>
      <c r="U196" s="240"/>
    </row>
    <row r="197" spans="18:21" ht="18" customHeight="1">
      <c r="R197" s="218"/>
      <c r="S197" s="228"/>
      <c r="T197" s="234"/>
      <c r="U197" s="240"/>
    </row>
    <row r="198" spans="18:21" ht="18" customHeight="1">
      <c r="R198" s="218"/>
      <c r="S198" s="228"/>
      <c r="T198" s="234"/>
      <c r="U198" s="240"/>
    </row>
    <row r="199" spans="18:21" ht="18" customHeight="1">
      <c r="R199" s="218"/>
      <c r="S199" s="228"/>
      <c r="T199" s="234"/>
      <c r="U199" s="240"/>
    </row>
    <row r="200" spans="18:21" ht="18" customHeight="1">
      <c r="R200" s="218"/>
      <c r="S200" s="228"/>
      <c r="T200" s="234"/>
      <c r="U200" s="240"/>
    </row>
    <row r="201" spans="18:21" ht="18" customHeight="1">
      <c r="R201" s="218"/>
      <c r="S201" s="228"/>
      <c r="T201" s="234"/>
      <c r="U201" s="240"/>
    </row>
    <row r="202" spans="18:21" ht="18" customHeight="1">
      <c r="R202" s="218"/>
      <c r="S202" s="228"/>
      <c r="T202" s="234"/>
      <c r="U202" s="240"/>
    </row>
    <row r="203" spans="18:21" ht="18" customHeight="1">
      <c r="R203" s="218"/>
      <c r="S203" s="228"/>
      <c r="T203" s="234"/>
      <c r="U203" s="240"/>
    </row>
    <row r="204" spans="18:21" ht="18" customHeight="1">
      <c r="R204" s="218"/>
      <c r="S204" s="228"/>
      <c r="T204" s="234"/>
      <c r="U204" s="240"/>
    </row>
    <row r="205" spans="18:21" ht="18" customHeight="1">
      <c r="R205" s="218"/>
      <c r="S205" s="228"/>
      <c r="T205" s="234"/>
      <c r="U205" s="240"/>
    </row>
    <row r="206" spans="18:21" ht="18" customHeight="1">
      <c r="R206" s="218"/>
      <c r="S206" s="228"/>
      <c r="T206" s="234"/>
      <c r="U206" s="240"/>
    </row>
    <row r="207" spans="18:21" ht="18" customHeight="1">
      <c r="R207" s="218"/>
      <c r="S207" s="228"/>
      <c r="T207" s="234"/>
      <c r="U207" s="240"/>
    </row>
    <row r="208" spans="18:21" ht="18" customHeight="1">
      <c r="R208" s="218"/>
      <c r="S208" s="228"/>
      <c r="T208" s="234"/>
      <c r="U208" s="240"/>
    </row>
    <row r="209" spans="18:21" ht="18" customHeight="1">
      <c r="R209" s="218"/>
      <c r="S209" s="228"/>
      <c r="T209" s="234"/>
      <c r="U209" s="240"/>
    </row>
    <row r="210" spans="18:21" ht="18" customHeight="1">
      <c r="R210" s="218"/>
      <c r="S210" s="228"/>
      <c r="T210" s="234"/>
      <c r="U210" s="240"/>
    </row>
    <row r="211" spans="18:21" ht="18" customHeight="1">
      <c r="R211" s="218"/>
      <c r="S211" s="228"/>
      <c r="T211" s="234"/>
      <c r="U211" s="240"/>
    </row>
    <row r="212" spans="18:21" ht="18" customHeight="1">
      <c r="R212" s="218"/>
      <c r="S212" s="228"/>
      <c r="T212" s="234"/>
      <c r="U212" s="240"/>
    </row>
    <row r="213" spans="18:21" ht="18" customHeight="1">
      <c r="R213" s="218"/>
      <c r="S213" s="228"/>
      <c r="T213" s="234"/>
      <c r="U213" s="240"/>
    </row>
    <row r="214" spans="18:21" ht="18" customHeight="1">
      <c r="R214" s="218"/>
      <c r="S214" s="228"/>
      <c r="T214" s="234"/>
      <c r="U214" s="240"/>
    </row>
    <row r="215" spans="18:21" ht="18" customHeight="1">
      <c r="R215" s="218"/>
      <c r="S215" s="228"/>
      <c r="T215" s="234"/>
      <c r="U215" s="240"/>
    </row>
    <row r="216" spans="18:21" ht="18" customHeight="1">
      <c r="R216" s="218"/>
      <c r="S216" s="228"/>
      <c r="T216" s="234"/>
      <c r="U216" s="240"/>
    </row>
    <row r="217" spans="18:21" ht="18" customHeight="1">
      <c r="R217" s="218"/>
      <c r="S217" s="228"/>
      <c r="T217" s="234"/>
      <c r="U217" s="240"/>
    </row>
    <row r="218" spans="18:21" ht="18" customHeight="1">
      <c r="R218" s="218"/>
      <c r="S218" s="228"/>
      <c r="T218" s="234"/>
      <c r="U218" s="240"/>
    </row>
    <row r="219" spans="18:21" ht="18" customHeight="1">
      <c r="R219" s="218"/>
      <c r="S219" s="228"/>
      <c r="T219" s="234"/>
      <c r="U219" s="240"/>
    </row>
    <row r="220" spans="18:21" ht="18" customHeight="1">
      <c r="R220" s="218"/>
      <c r="S220" s="228"/>
      <c r="T220" s="234"/>
      <c r="U220" s="240"/>
    </row>
    <row r="221" spans="18:21" ht="18" customHeight="1">
      <c r="R221" s="218"/>
      <c r="S221" s="228"/>
      <c r="T221" s="234"/>
      <c r="U221" s="240"/>
    </row>
    <row r="222" spans="18:21" ht="18" customHeight="1">
      <c r="R222" s="218"/>
      <c r="S222" s="228"/>
      <c r="T222" s="234"/>
      <c r="U222" s="240"/>
    </row>
    <row r="223" spans="18:21" ht="18" customHeight="1">
      <c r="R223" s="218"/>
      <c r="S223" s="228"/>
      <c r="T223" s="234"/>
      <c r="U223" s="240"/>
    </row>
    <row r="224" spans="18:21" ht="18" customHeight="1">
      <c r="R224" s="218"/>
      <c r="S224" s="228"/>
      <c r="T224" s="234"/>
      <c r="U224" s="240"/>
    </row>
    <row r="225" spans="18:21" ht="18" customHeight="1">
      <c r="R225" s="218"/>
      <c r="S225" s="228"/>
      <c r="T225" s="234"/>
      <c r="U225" s="240"/>
    </row>
    <row r="226" spans="18:21" ht="18" customHeight="1">
      <c r="R226" s="218"/>
      <c r="S226" s="228"/>
      <c r="T226" s="234"/>
      <c r="U226" s="240"/>
    </row>
    <row r="227" spans="18:21" ht="18" customHeight="1">
      <c r="R227" s="218"/>
      <c r="S227" s="228"/>
      <c r="T227" s="234"/>
      <c r="U227" s="240"/>
    </row>
    <row r="228" spans="18:21" ht="18" customHeight="1">
      <c r="R228" s="218"/>
      <c r="S228" s="228"/>
      <c r="T228" s="234"/>
      <c r="U228" s="240"/>
    </row>
    <row r="229" spans="18:21" ht="18" customHeight="1">
      <c r="R229" s="218"/>
      <c r="S229" s="228"/>
      <c r="T229" s="234"/>
      <c r="U229" s="240"/>
    </row>
    <row r="230" spans="18:21" ht="18" customHeight="1">
      <c r="R230" s="218"/>
      <c r="S230" s="228"/>
      <c r="T230" s="234"/>
      <c r="U230" s="240"/>
    </row>
    <row r="231" spans="18:21" ht="18" customHeight="1">
      <c r="R231" s="218"/>
      <c r="S231" s="228"/>
      <c r="T231" s="234"/>
      <c r="U231" s="240"/>
    </row>
    <row r="232" spans="18:21" ht="18" customHeight="1">
      <c r="R232" s="218"/>
      <c r="S232" s="228"/>
      <c r="T232" s="234"/>
      <c r="U232" s="240"/>
    </row>
    <row r="233" spans="18:21" ht="18" customHeight="1">
      <c r="R233" s="218"/>
      <c r="S233" s="228"/>
      <c r="T233" s="234"/>
      <c r="U233" s="240"/>
    </row>
    <row r="234" spans="18:21" ht="18" customHeight="1">
      <c r="R234" s="218"/>
      <c r="S234" s="228"/>
      <c r="T234" s="234"/>
      <c r="U234" s="240"/>
    </row>
    <row r="235" spans="18:21" ht="18" customHeight="1">
      <c r="R235" s="218"/>
      <c r="S235" s="228"/>
      <c r="T235" s="234"/>
      <c r="U235" s="240"/>
    </row>
    <row r="236" spans="18:21" ht="18" customHeight="1">
      <c r="R236" s="218"/>
      <c r="S236" s="228"/>
      <c r="T236" s="234"/>
      <c r="U236" s="240"/>
    </row>
    <row r="237" spans="18:21" ht="18" customHeight="1">
      <c r="R237" s="218"/>
      <c r="S237" s="228"/>
      <c r="T237" s="234"/>
      <c r="U237" s="240"/>
    </row>
    <row r="238" spans="18:21" ht="18" customHeight="1">
      <c r="R238" s="218"/>
      <c r="S238" s="228"/>
      <c r="T238" s="234"/>
      <c r="U238" s="240"/>
    </row>
    <row r="239" spans="18:21" ht="18" customHeight="1">
      <c r="R239" s="218"/>
      <c r="S239" s="228"/>
      <c r="T239" s="234"/>
      <c r="U239" s="240"/>
    </row>
    <row r="240" spans="18:21" ht="18" customHeight="1">
      <c r="R240" s="218"/>
      <c r="S240" s="228"/>
      <c r="T240" s="234"/>
      <c r="U240" s="240"/>
    </row>
    <row r="241" spans="18:21" ht="18" customHeight="1">
      <c r="R241" s="218"/>
      <c r="S241" s="228"/>
      <c r="T241" s="234"/>
      <c r="U241" s="240"/>
    </row>
    <row r="242" spans="18:21" ht="18" customHeight="1">
      <c r="R242" s="218"/>
      <c r="S242" s="228"/>
      <c r="T242" s="234"/>
      <c r="U242" s="240"/>
    </row>
    <row r="243" spans="18:21" ht="18" customHeight="1">
      <c r="R243" s="218"/>
      <c r="S243" s="228"/>
      <c r="T243" s="234"/>
      <c r="U243" s="240"/>
    </row>
    <row r="244" spans="18:21" ht="18" customHeight="1">
      <c r="R244" s="218"/>
      <c r="S244" s="228"/>
      <c r="T244" s="234"/>
      <c r="U244" s="240"/>
    </row>
    <row r="245" spans="18:21" ht="18" customHeight="1">
      <c r="R245" s="218"/>
      <c r="S245" s="228"/>
      <c r="T245" s="234"/>
      <c r="U245" s="240"/>
    </row>
    <row r="246" spans="18:21" ht="18" customHeight="1">
      <c r="R246" s="218"/>
      <c r="S246" s="228"/>
      <c r="T246" s="234"/>
      <c r="U246" s="240"/>
    </row>
    <row r="247" spans="18:21" ht="18" customHeight="1">
      <c r="R247" s="218"/>
      <c r="S247" s="228"/>
      <c r="T247" s="234"/>
      <c r="U247" s="240"/>
    </row>
    <row r="248" spans="18:21" ht="18" customHeight="1">
      <c r="R248" s="218"/>
      <c r="S248" s="228"/>
      <c r="T248" s="234"/>
      <c r="U248" s="240"/>
    </row>
    <row r="249" spans="18:21" ht="18" customHeight="1">
      <c r="R249" s="218"/>
      <c r="S249" s="228"/>
      <c r="T249" s="234"/>
      <c r="U249" s="240"/>
    </row>
    <row r="250" spans="18:21" ht="18" customHeight="1">
      <c r="R250" s="218"/>
      <c r="S250" s="228"/>
      <c r="T250" s="234"/>
      <c r="U250" s="240"/>
    </row>
    <row r="251" spans="18:21" ht="18" customHeight="1">
      <c r="R251" s="218"/>
      <c r="S251" s="228"/>
      <c r="T251" s="234"/>
      <c r="U251" s="240"/>
    </row>
    <row r="252" spans="18:21" ht="18" customHeight="1">
      <c r="R252" s="218"/>
      <c r="S252" s="228"/>
      <c r="T252" s="234"/>
      <c r="U252" s="240"/>
    </row>
    <row r="253" spans="18:21" ht="18" customHeight="1">
      <c r="R253" s="218"/>
      <c r="S253" s="228"/>
      <c r="T253" s="234"/>
      <c r="U253" s="240"/>
    </row>
    <row r="254" spans="18:21" ht="18" customHeight="1">
      <c r="R254" s="218"/>
      <c r="S254" s="228"/>
      <c r="T254" s="234"/>
      <c r="U254" s="240"/>
    </row>
    <row r="255" spans="18:21" ht="18" customHeight="1">
      <c r="R255" s="218"/>
      <c r="S255" s="228"/>
      <c r="T255" s="234"/>
      <c r="U255" s="240"/>
    </row>
    <row r="256" spans="18:21" ht="18" customHeight="1">
      <c r="R256" s="218"/>
      <c r="S256" s="228"/>
      <c r="T256" s="234"/>
      <c r="U256" s="240"/>
    </row>
    <row r="257" spans="18:21" ht="18" customHeight="1">
      <c r="R257" s="218"/>
      <c r="S257" s="228"/>
      <c r="T257" s="234"/>
      <c r="U257" s="240"/>
    </row>
    <row r="258" spans="18:21" ht="18" customHeight="1">
      <c r="R258" s="218"/>
      <c r="S258" s="228"/>
      <c r="T258" s="234"/>
      <c r="U258" s="240"/>
    </row>
    <row r="259" spans="18:21" ht="18" customHeight="1">
      <c r="R259" s="218"/>
      <c r="S259" s="228"/>
      <c r="T259" s="234"/>
      <c r="U259" s="240"/>
    </row>
    <row r="260" spans="18:21" ht="18" customHeight="1">
      <c r="R260" s="218"/>
      <c r="S260" s="228"/>
      <c r="T260" s="234"/>
      <c r="U260" s="240"/>
    </row>
    <row r="261" spans="18:21" ht="18" customHeight="1">
      <c r="R261" s="218"/>
      <c r="S261" s="228"/>
      <c r="T261" s="234"/>
      <c r="U261" s="240"/>
    </row>
    <row r="262" spans="18:21" ht="18" customHeight="1">
      <c r="R262" s="218"/>
      <c r="S262" s="228"/>
      <c r="T262" s="234"/>
      <c r="U262" s="240"/>
    </row>
    <row r="263" spans="18:21" ht="18" customHeight="1">
      <c r="R263" s="218"/>
      <c r="S263" s="228"/>
      <c r="T263" s="234"/>
      <c r="U263" s="240"/>
    </row>
    <row r="264" spans="18:21" ht="18" customHeight="1">
      <c r="R264" s="218"/>
      <c r="S264" s="228"/>
      <c r="T264" s="234"/>
      <c r="U264" s="240"/>
    </row>
    <row r="265" spans="18:21" ht="18" customHeight="1">
      <c r="R265" s="218"/>
      <c r="S265" s="228"/>
      <c r="T265" s="234"/>
      <c r="U265" s="240"/>
    </row>
    <row r="266" spans="18:21" ht="18" customHeight="1">
      <c r="R266" s="218"/>
      <c r="S266" s="228"/>
      <c r="T266" s="234"/>
      <c r="U266" s="240"/>
    </row>
    <row r="267" spans="18:21" ht="18" customHeight="1">
      <c r="R267" s="218"/>
      <c r="S267" s="228"/>
      <c r="T267" s="234"/>
      <c r="U267" s="240"/>
    </row>
    <row r="268" spans="18:21" ht="18" customHeight="1">
      <c r="R268" s="218"/>
      <c r="S268" s="228"/>
      <c r="T268" s="234"/>
      <c r="U268" s="240"/>
    </row>
    <row r="269" spans="18:21" ht="18" customHeight="1">
      <c r="R269" s="218"/>
      <c r="S269" s="228"/>
      <c r="T269" s="234"/>
      <c r="U269" s="240"/>
    </row>
    <row r="270" spans="18:21" ht="18" customHeight="1">
      <c r="R270" s="218"/>
      <c r="S270" s="228"/>
      <c r="T270" s="234"/>
      <c r="U270" s="240"/>
    </row>
    <row r="271" spans="18:21" ht="18" customHeight="1">
      <c r="R271" s="218"/>
      <c r="S271" s="228"/>
      <c r="T271" s="234"/>
      <c r="U271" s="240"/>
    </row>
    <row r="272" spans="18:21" ht="18" customHeight="1">
      <c r="R272" s="218"/>
      <c r="S272" s="228"/>
      <c r="T272" s="234"/>
      <c r="U272" s="240"/>
    </row>
    <row r="273" spans="18:21" ht="18" customHeight="1">
      <c r="R273" s="218"/>
      <c r="S273" s="228"/>
      <c r="T273" s="234"/>
      <c r="U273" s="240"/>
    </row>
    <row r="274" spans="18:21" ht="18" customHeight="1">
      <c r="R274" s="218"/>
      <c r="S274" s="228"/>
      <c r="T274" s="234"/>
      <c r="U274" s="240"/>
    </row>
    <row r="275" spans="18:21" ht="18" customHeight="1">
      <c r="R275" s="218"/>
      <c r="S275" s="228"/>
      <c r="T275" s="234"/>
      <c r="U275" s="240"/>
    </row>
    <row r="276" spans="18:21" ht="18" customHeight="1">
      <c r="R276" s="218"/>
      <c r="S276" s="228"/>
      <c r="T276" s="234"/>
      <c r="U276" s="240"/>
    </row>
    <row r="277" spans="18:21" ht="18" customHeight="1">
      <c r="R277" s="218"/>
      <c r="S277" s="228"/>
      <c r="T277" s="234"/>
      <c r="U277" s="240"/>
    </row>
    <row r="278" spans="18:21" ht="18" customHeight="1">
      <c r="R278" s="218"/>
      <c r="S278" s="228"/>
      <c r="T278" s="234"/>
      <c r="U278" s="240"/>
    </row>
    <row r="279" spans="18:21" ht="18" customHeight="1">
      <c r="R279" s="218"/>
      <c r="S279" s="228"/>
      <c r="T279" s="234"/>
      <c r="U279" s="240"/>
    </row>
    <row r="280" spans="18:21" ht="18" customHeight="1">
      <c r="R280" s="218"/>
      <c r="S280" s="228"/>
      <c r="T280" s="234"/>
      <c r="U280" s="240"/>
    </row>
    <row r="281" spans="18:21" ht="18" customHeight="1">
      <c r="R281" s="218"/>
      <c r="S281" s="228"/>
      <c r="T281" s="234"/>
      <c r="U281" s="240"/>
    </row>
    <row r="282" spans="18:21" ht="18" customHeight="1">
      <c r="R282" s="218"/>
      <c r="S282" s="228"/>
      <c r="T282" s="234"/>
      <c r="U282" s="240"/>
    </row>
    <row r="283" spans="18:21" ht="18" customHeight="1">
      <c r="R283" s="218"/>
      <c r="S283" s="228"/>
      <c r="T283" s="234"/>
      <c r="U283" s="240"/>
    </row>
    <row r="284" spans="18:21" ht="18" customHeight="1">
      <c r="R284" s="218"/>
      <c r="S284" s="228"/>
      <c r="T284" s="234"/>
      <c r="U284" s="240"/>
    </row>
    <row r="285" spans="18:21" ht="18" customHeight="1">
      <c r="R285" s="218"/>
      <c r="S285" s="228"/>
      <c r="T285" s="234"/>
      <c r="U285" s="240"/>
    </row>
    <row r="286" spans="18:21" ht="18" customHeight="1">
      <c r="R286" s="218"/>
      <c r="S286" s="228"/>
      <c r="T286" s="234"/>
      <c r="U286" s="240"/>
    </row>
    <row r="287" spans="18:21" ht="18" customHeight="1">
      <c r="R287" s="218"/>
      <c r="S287" s="228"/>
      <c r="T287" s="234"/>
      <c r="U287" s="240"/>
    </row>
    <row r="288" spans="18:21" ht="18" customHeight="1">
      <c r="R288" s="218"/>
      <c r="S288" s="228"/>
      <c r="T288" s="234"/>
      <c r="U288" s="240"/>
    </row>
    <row r="289" spans="18:21" ht="18" customHeight="1">
      <c r="R289" s="218"/>
      <c r="S289" s="228"/>
      <c r="T289" s="234"/>
      <c r="U289" s="240"/>
    </row>
    <row r="290" spans="18:21" ht="18" customHeight="1">
      <c r="R290" s="218"/>
      <c r="S290" s="228"/>
      <c r="T290" s="234"/>
      <c r="U290" s="240"/>
    </row>
    <row r="291" spans="18:21" ht="18" customHeight="1">
      <c r="R291" s="218"/>
      <c r="S291" s="228"/>
      <c r="T291" s="234"/>
      <c r="U291" s="240"/>
    </row>
    <row r="292" spans="18:21" ht="18" customHeight="1">
      <c r="R292" s="218"/>
      <c r="S292" s="228"/>
      <c r="T292" s="234"/>
      <c r="U292" s="240"/>
    </row>
    <row r="293" spans="18:21" ht="18" customHeight="1">
      <c r="R293" s="218"/>
      <c r="S293" s="228"/>
      <c r="T293" s="234"/>
      <c r="U293" s="240"/>
    </row>
    <row r="294" spans="18:21" ht="18" customHeight="1">
      <c r="R294" s="218"/>
      <c r="S294" s="228"/>
      <c r="T294" s="234"/>
      <c r="U294" s="240"/>
    </row>
    <row r="295" spans="18:21" ht="18" customHeight="1">
      <c r="R295" s="218"/>
      <c r="S295" s="228"/>
      <c r="T295" s="234"/>
      <c r="U295" s="240"/>
    </row>
    <row r="296" spans="18:21" ht="18" customHeight="1">
      <c r="R296" s="218"/>
      <c r="S296" s="228"/>
      <c r="T296" s="234"/>
      <c r="U296" s="240"/>
    </row>
    <row r="297" spans="18:21" ht="18" customHeight="1">
      <c r="R297" s="218"/>
      <c r="S297" s="228"/>
      <c r="T297" s="234"/>
      <c r="U297" s="240"/>
    </row>
    <row r="298" spans="18:21" ht="18" customHeight="1">
      <c r="R298" s="218"/>
      <c r="S298" s="228"/>
      <c r="T298" s="234"/>
      <c r="U298" s="240"/>
    </row>
    <row r="299" spans="18:21" ht="18" customHeight="1">
      <c r="R299" s="218"/>
      <c r="S299" s="228"/>
      <c r="T299" s="234"/>
      <c r="U299" s="240"/>
    </row>
    <row r="300" spans="18:21" ht="18" customHeight="1">
      <c r="R300" s="218"/>
      <c r="S300" s="228"/>
      <c r="T300" s="234"/>
      <c r="U300" s="240"/>
    </row>
    <row r="301" spans="18:21" ht="18" customHeight="1">
      <c r="R301" s="218"/>
      <c r="S301" s="228"/>
      <c r="T301" s="234"/>
      <c r="U301" s="240"/>
    </row>
    <row r="302" spans="18:21" ht="18" customHeight="1">
      <c r="R302" s="218"/>
      <c r="S302" s="228"/>
      <c r="T302" s="234"/>
      <c r="U302" s="240"/>
    </row>
    <row r="303" spans="18:21" ht="18" customHeight="1">
      <c r="R303" s="218"/>
      <c r="S303" s="228"/>
      <c r="T303" s="234"/>
      <c r="U303" s="240"/>
    </row>
    <row r="304" spans="18:21" ht="18" customHeight="1">
      <c r="R304" s="218"/>
      <c r="S304" s="228"/>
      <c r="T304" s="234"/>
      <c r="U304" s="240"/>
    </row>
    <row r="305" spans="18:21" ht="18" customHeight="1">
      <c r="R305" s="218"/>
      <c r="S305" s="228"/>
      <c r="T305" s="234"/>
      <c r="U305" s="240"/>
    </row>
    <row r="306" spans="18:21" ht="18" customHeight="1">
      <c r="R306" s="218"/>
      <c r="S306" s="228"/>
      <c r="T306" s="234"/>
      <c r="U306" s="240"/>
    </row>
    <row r="307" spans="18:21" ht="18" customHeight="1">
      <c r="R307" s="218"/>
      <c r="S307" s="228"/>
      <c r="T307" s="234"/>
      <c r="U307" s="240"/>
    </row>
    <row r="308" spans="18:21" ht="18" customHeight="1">
      <c r="R308" s="218"/>
      <c r="S308" s="228"/>
      <c r="T308" s="234"/>
      <c r="U308" s="240"/>
    </row>
    <row r="309" spans="18:21" ht="18" customHeight="1">
      <c r="R309" s="218"/>
      <c r="S309" s="228"/>
      <c r="T309" s="234"/>
      <c r="U309" s="240"/>
    </row>
    <row r="310" spans="18:21" ht="18" customHeight="1">
      <c r="R310" s="218"/>
      <c r="S310" s="228"/>
      <c r="T310" s="234"/>
      <c r="U310" s="240"/>
    </row>
    <row r="311" spans="18:21" ht="18" customHeight="1">
      <c r="R311" s="218"/>
      <c r="S311" s="228"/>
      <c r="T311" s="234"/>
      <c r="U311" s="240"/>
    </row>
    <row r="312" spans="18:21" ht="18" customHeight="1">
      <c r="R312" s="218"/>
      <c r="S312" s="228"/>
      <c r="T312" s="234"/>
      <c r="U312" s="240"/>
    </row>
    <row r="313" spans="18:21" ht="18" customHeight="1">
      <c r="R313" s="218"/>
      <c r="S313" s="228"/>
      <c r="T313" s="234"/>
      <c r="U313" s="240"/>
    </row>
    <row r="314" spans="18:21" ht="18" customHeight="1">
      <c r="R314" s="218"/>
      <c r="S314" s="228"/>
      <c r="T314" s="234"/>
      <c r="U314" s="240"/>
    </row>
    <row r="315" spans="18:21" ht="18" customHeight="1">
      <c r="R315" s="218"/>
      <c r="S315" s="228"/>
      <c r="T315" s="234"/>
      <c r="U315" s="240"/>
    </row>
    <row r="316" spans="18:21" ht="18" customHeight="1">
      <c r="R316" s="218"/>
      <c r="S316" s="228"/>
      <c r="T316" s="234"/>
      <c r="U316" s="240"/>
    </row>
    <row r="317" spans="18:21" ht="18" customHeight="1">
      <c r="R317" s="218"/>
      <c r="S317" s="228"/>
      <c r="T317" s="234"/>
      <c r="U317" s="240"/>
    </row>
    <row r="318" spans="18:21" ht="18" customHeight="1">
      <c r="R318" s="218"/>
      <c r="S318" s="228"/>
      <c r="T318" s="234"/>
      <c r="U318" s="240"/>
    </row>
    <row r="319" spans="18:21" ht="18" customHeight="1">
      <c r="R319" s="218"/>
      <c r="S319" s="228"/>
      <c r="T319" s="234"/>
      <c r="U319" s="240"/>
    </row>
    <row r="320" spans="18:21" ht="18" customHeight="1">
      <c r="R320" s="218"/>
      <c r="S320" s="228"/>
      <c r="T320" s="234"/>
      <c r="U320" s="240"/>
    </row>
    <row r="321" spans="18:21" ht="18" customHeight="1">
      <c r="R321" s="218"/>
      <c r="S321" s="228"/>
      <c r="T321" s="234"/>
      <c r="U321" s="240"/>
    </row>
    <row r="322" spans="18:21" ht="18" customHeight="1">
      <c r="R322" s="218"/>
      <c r="S322" s="228"/>
      <c r="T322" s="234"/>
      <c r="U322" s="240"/>
    </row>
    <row r="323" spans="18:21" ht="18" customHeight="1">
      <c r="R323" s="218"/>
      <c r="S323" s="228"/>
      <c r="T323" s="234"/>
      <c r="U323" s="240"/>
    </row>
    <row r="324" spans="18:21" ht="18" customHeight="1">
      <c r="R324" s="218"/>
      <c r="S324" s="228"/>
      <c r="T324" s="234"/>
      <c r="U324" s="240"/>
    </row>
    <row r="325" spans="18:21" ht="18" customHeight="1">
      <c r="R325" s="218"/>
      <c r="S325" s="228"/>
      <c r="T325" s="234"/>
      <c r="U325" s="240"/>
    </row>
    <row r="326" spans="18:21" ht="18" customHeight="1">
      <c r="R326" s="218"/>
      <c r="S326" s="228"/>
      <c r="T326" s="234"/>
      <c r="U326" s="240"/>
    </row>
    <row r="327" spans="18:21" ht="18" customHeight="1">
      <c r="R327" s="218"/>
      <c r="S327" s="228"/>
      <c r="T327" s="234"/>
      <c r="U327" s="240"/>
    </row>
    <row r="328" spans="18:21" ht="18" customHeight="1">
      <c r="R328" s="218"/>
      <c r="S328" s="228"/>
      <c r="T328" s="234"/>
      <c r="U328" s="240"/>
    </row>
    <row r="329" spans="18:21" ht="18" customHeight="1">
      <c r="R329" s="218"/>
      <c r="S329" s="228"/>
      <c r="T329" s="234"/>
      <c r="U329" s="240"/>
    </row>
    <row r="330" spans="18:21" ht="18" customHeight="1">
      <c r="R330" s="218"/>
      <c r="S330" s="228"/>
      <c r="T330" s="234"/>
      <c r="U330" s="240"/>
    </row>
    <row r="331" spans="18:21" ht="18" customHeight="1">
      <c r="R331" s="218"/>
      <c r="S331" s="228"/>
      <c r="T331" s="234"/>
      <c r="U331" s="240"/>
    </row>
    <row r="332" spans="18:21" ht="18" customHeight="1">
      <c r="R332" s="218"/>
      <c r="S332" s="228"/>
      <c r="T332" s="234"/>
      <c r="U332" s="240"/>
    </row>
    <row r="333" spans="18:21" ht="18" customHeight="1">
      <c r="R333" s="218"/>
      <c r="S333" s="228"/>
      <c r="T333" s="234"/>
      <c r="U333" s="240"/>
    </row>
    <row r="334" spans="18:21" ht="18" customHeight="1">
      <c r="R334" s="218"/>
      <c r="S334" s="228"/>
      <c r="T334" s="234"/>
      <c r="U334" s="240"/>
    </row>
    <row r="335" spans="18:21" ht="18" customHeight="1">
      <c r="R335" s="218"/>
      <c r="S335" s="228"/>
      <c r="T335" s="234"/>
      <c r="U335" s="240"/>
    </row>
    <row r="336" spans="18:21" ht="18" customHeight="1">
      <c r="R336" s="218"/>
      <c r="S336" s="228"/>
      <c r="T336" s="234"/>
      <c r="U336" s="240"/>
    </row>
    <row r="337" spans="18:21" ht="18" customHeight="1">
      <c r="R337" s="218"/>
      <c r="S337" s="228"/>
      <c r="T337" s="234"/>
      <c r="U337" s="240"/>
    </row>
    <row r="338" spans="18:21" ht="18" customHeight="1">
      <c r="R338" s="218"/>
      <c r="S338" s="228"/>
      <c r="T338" s="234"/>
      <c r="U338" s="240"/>
    </row>
    <row r="339" spans="18:21" ht="18" customHeight="1">
      <c r="R339" s="218"/>
      <c r="S339" s="228"/>
      <c r="T339" s="234"/>
      <c r="U339" s="240"/>
    </row>
    <row r="340" spans="18:21" ht="18" customHeight="1">
      <c r="R340" s="218"/>
      <c r="S340" s="228"/>
      <c r="T340" s="234"/>
      <c r="U340" s="240"/>
    </row>
    <row r="341" spans="18:21" ht="18" customHeight="1">
      <c r="R341" s="218"/>
      <c r="S341" s="228"/>
      <c r="T341" s="234"/>
      <c r="U341" s="240"/>
    </row>
    <row r="342" spans="18:21" ht="18" customHeight="1">
      <c r="R342" s="218"/>
      <c r="S342" s="228"/>
      <c r="T342" s="234"/>
      <c r="U342" s="240"/>
    </row>
    <row r="343" spans="18:21" ht="18" customHeight="1">
      <c r="R343" s="218"/>
      <c r="S343" s="228"/>
      <c r="T343" s="234"/>
      <c r="U343" s="240"/>
    </row>
    <row r="344" spans="18:21" ht="18" customHeight="1">
      <c r="R344" s="218"/>
      <c r="S344" s="228"/>
      <c r="T344" s="234"/>
      <c r="U344" s="240"/>
    </row>
    <row r="345" spans="18:21" ht="18" customHeight="1">
      <c r="R345" s="218"/>
      <c r="S345" s="228"/>
      <c r="T345" s="234"/>
      <c r="U345" s="240"/>
    </row>
    <row r="346" spans="18:21" ht="18" customHeight="1">
      <c r="R346" s="218"/>
      <c r="S346" s="228"/>
      <c r="T346" s="234"/>
      <c r="U346" s="240"/>
    </row>
    <row r="347" spans="18:21" ht="18" customHeight="1">
      <c r="R347" s="218"/>
      <c r="S347" s="228"/>
      <c r="T347" s="234"/>
      <c r="U347" s="240"/>
    </row>
    <row r="348" spans="18:21" ht="18" customHeight="1">
      <c r="R348" s="218"/>
      <c r="S348" s="228"/>
      <c r="T348" s="234"/>
      <c r="U348" s="240"/>
    </row>
    <row r="349" spans="18:21" ht="18" customHeight="1">
      <c r="R349" s="218"/>
      <c r="S349" s="228"/>
      <c r="T349" s="234"/>
      <c r="U349" s="240"/>
    </row>
    <row r="350" spans="18:21" ht="18" customHeight="1">
      <c r="R350" s="241" t="s">
        <v>15</v>
      </c>
      <c r="S350" s="168">
        <f>SUM(S282:S349)</f>
        <v>0</v>
      </c>
      <c r="T350" s="168"/>
      <c r="U350" s="213"/>
    </row>
  </sheetData>
  <sheetProtection algorithmName="SHA-512" hashValue="USb6+RUznnPKd0PBNx7MJocA6vy3f6Sa5tBrHmPXTLaPWCM6e6PM/wUX0KuOMr7XqQfilVByZ8cXs8aqmrEIDw==" saltValue="KRLJIvHqQdPD0AUtjO6buA==" spinCount="100000" sheet="1" objects="1" scenarios="1"/>
  <mergeCells count="88">
    <mergeCell ref="R65:R66"/>
    <mergeCell ref="S65:S66"/>
    <mergeCell ref="T65:T66"/>
    <mergeCell ref="U65:U66"/>
    <mergeCell ref="R44:R45"/>
    <mergeCell ref="S44:S45"/>
    <mergeCell ref="T44:T45"/>
    <mergeCell ref="U44:U45"/>
    <mergeCell ref="R56:R57"/>
    <mergeCell ref="S56:S57"/>
    <mergeCell ref="T56:T57"/>
    <mergeCell ref="U56:U57"/>
    <mergeCell ref="W20:W21"/>
    <mergeCell ref="X20:X21"/>
    <mergeCell ref="W22:W23"/>
    <mergeCell ref="X22:X23"/>
    <mergeCell ref="R32:R33"/>
    <mergeCell ref="S32:S33"/>
    <mergeCell ref="T32:T33"/>
    <mergeCell ref="U32:U33"/>
    <mergeCell ref="X15:X16"/>
    <mergeCell ref="R17:R18"/>
    <mergeCell ref="S17:S18"/>
    <mergeCell ref="T17:T18"/>
    <mergeCell ref="U17:U18"/>
    <mergeCell ref="W17:W18"/>
    <mergeCell ref="X17:X18"/>
    <mergeCell ref="R14:R15"/>
    <mergeCell ref="S14:S15"/>
    <mergeCell ref="T14:T15"/>
    <mergeCell ref="U14:U15"/>
    <mergeCell ref="W15:W16"/>
    <mergeCell ref="W9:W10"/>
    <mergeCell ref="X9:X10"/>
    <mergeCell ref="W11:W12"/>
    <mergeCell ref="X11:X12"/>
    <mergeCell ref="W13:W14"/>
    <mergeCell ref="X13:X14"/>
    <mergeCell ref="R2:U2"/>
    <mergeCell ref="W2:X2"/>
    <mergeCell ref="W5:W6"/>
    <mergeCell ref="X5:X6"/>
    <mergeCell ref="W7:W8"/>
    <mergeCell ref="X7:X8"/>
    <mergeCell ref="B58:E58"/>
    <mergeCell ref="G58:J58"/>
    <mergeCell ref="B67:E67"/>
    <mergeCell ref="G67:J67"/>
    <mergeCell ref="B34:E34"/>
    <mergeCell ref="G34:J34"/>
    <mergeCell ref="L34:P34"/>
    <mergeCell ref="B46:E46"/>
    <mergeCell ref="G46:J46"/>
    <mergeCell ref="L46:P46"/>
    <mergeCell ref="L33:P33"/>
    <mergeCell ref="O36:P36"/>
    <mergeCell ref="O37:P37"/>
    <mergeCell ref="O38:P38"/>
    <mergeCell ref="O39:P39"/>
    <mergeCell ref="O40:P40"/>
    <mergeCell ref="O41:P41"/>
    <mergeCell ref="O42:P42"/>
    <mergeCell ref="O43:P43"/>
    <mergeCell ref="O44:P44"/>
    <mergeCell ref="B19:E19"/>
    <mergeCell ref="G19:J19"/>
    <mergeCell ref="L19:P19"/>
    <mergeCell ref="B2:J2"/>
    <mergeCell ref="L2:P2"/>
    <mergeCell ref="B4:E4"/>
    <mergeCell ref="G4:J4"/>
    <mergeCell ref="B16:J17"/>
    <mergeCell ref="O20:P20"/>
    <mergeCell ref="N29:O29"/>
    <mergeCell ref="L31:L32"/>
    <mergeCell ref="M31:N32"/>
    <mergeCell ref="O31:P32"/>
    <mergeCell ref="L67:P67"/>
    <mergeCell ref="O68:P68"/>
    <mergeCell ref="L69:L70"/>
    <mergeCell ref="M69:M70"/>
    <mergeCell ref="N69:N70"/>
    <mergeCell ref="O69:P70"/>
    <mergeCell ref="L71:L72"/>
    <mergeCell ref="M71:M72"/>
    <mergeCell ref="N71:N72"/>
    <mergeCell ref="O71:P72"/>
    <mergeCell ref="O73:P73"/>
  </mergeCells>
  <dataValidations count="2">
    <dataValidation allowBlank="1" showInputMessage="1" showErrorMessage="1" prompt="Donut chart with percentage of income spent is in cell below" sqref="M4:M5 L19 L46" xr:uid="{B1A445DC-6F90-4470-B093-536BD8BA7EFF}"/>
    <dataValidation type="list" allowBlank="1" showInputMessage="1" showErrorMessage="1" sqref="U5:U14 U19:U32 U46:U56 U58:U65 U34:U44 U16:U17 U67:U349" xr:uid="{36E8D1AD-4149-984B-B5D6-EA71E53EF982}">
      <formula1>$Z$5:$Z$14</formula1>
    </dataValidation>
  </dataValidations>
  <pageMargins left="0.7" right="0.7" top="0.75" bottom="0.75" header="0.3" footer="0.3"/>
  <pageSetup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D400-8065-49DA-8AE4-916C00467C16}">
  <sheetPr>
    <tabColor rgb="FF001738"/>
  </sheetPr>
  <dimension ref="A1:R269"/>
  <sheetViews>
    <sheetView workbookViewId="0">
      <selection activeCell="C3" sqref="C3:F3"/>
    </sheetView>
  </sheetViews>
  <sheetFormatPr defaultColWidth="8.77734375" defaultRowHeight="14.4"/>
  <cols>
    <col min="1" max="2" width="2.77734375" customWidth="1"/>
    <col min="3" max="6" width="10" customWidth="1"/>
    <col min="7" max="7" width="2.77734375" customWidth="1"/>
    <col min="8" max="8" width="16.44140625" customWidth="1"/>
    <col min="9" max="10" width="12.6640625" customWidth="1"/>
    <col min="11" max="11" width="8.6640625" customWidth="1"/>
    <col min="12" max="12" width="4" customWidth="1"/>
    <col min="13" max="13" width="16.44140625" customWidth="1"/>
    <col min="14" max="15" width="12.6640625" customWidth="1"/>
    <col min="16" max="16" width="8.6640625" customWidth="1"/>
    <col min="17" max="18" width="2.77734375" customWidth="1"/>
  </cols>
  <sheetData>
    <row r="1" spans="1:18" ht="15" customHeight="1">
      <c r="A1" s="13"/>
      <c r="B1" s="13"/>
      <c r="C1" s="460" t="s">
        <v>107</v>
      </c>
      <c r="D1" s="460"/>
      <c r="E1" s="460"/>
      <c r="F1" s="13"/>
      <c r="G1" s="13"/>
      <c r="H1" s="14"/>
      <c r="I1" s="14"/>
      <c r="J1" s="14"/>
      <c r="K1" s="14"/>
      <c r="L1" s="14"/>
      <c r="M1" s="14"/>
      <c r="N1" s="14"/>
      <c r="O1" s="14"/>
      <c r="P1" s="14"/>
      <c r="Q1" s="13"/>
      <c r="R1" s="13"/>
    </row>
    <row r="2" spans="1:18" ht="26.25" customHeight="1">
      <c r="A2" s="13"/>
      <c r="B2" s="13"/>
      <c r="C2" s="460"/>
      <c r="D2" s="460"/>
      <c r="E2" s="460"/>
      <c r="F2" s="22"/>
      <c r="G2" s="22"/>
      <c r="H2" s="22"/>
      <c r="I2" s="22"/>
      <c r="J2" s="22"/>
      <c r="K2" s="22"/>
      <c r="L2" s="22"/>
      <c r="M2" s="23"/>
      <c r="N2" s="24" t="s">
        <v>78</v>
      </c>
      <c r="O2" s="22"/>
      <c r="P2" s="22"/>
      <c r="Q2" s="13"/>
      <c r="R2" s="13"/>
    </row>
    <row r="3" spans="1:18" ht="35.25" customHeight="1" thickBot="1">
      <c r="A3" s="13"/>
      <c r="C3" s="461" t="s">
        <v>72</v>
      </c>
      <c r="D3" s="461"/>
      <c r="E3" s="461"/>
      <c r="F3" s="461"/>
      <c r="G3" s="15"/>
      <c r="H3" s="461" t="s">
        <v>0</v>
      </c>
      <c r="I3" s="461"/>
      <c r="J3" s="461"/>
      <c r="K3" s="461"/>
      <c r="L3" s="461"/>
      <c r="M3" s="461"/>
      <c r="N3" s="461"/>
      <c r="O3" s="461"/>
      <c r="P3" s="461"/>
      <c r="R3" s="13"/>
    </row>
    <row r="4" spans="1:18" ht="18" customHeight="1" thickBot="1">
      <c r="A4" s="13"/>
      <c r="C4" s="462" t="s">
        <v>10</v>
      </c>
      <c r="D4" s="463"/>
      <c r="E4" s="462" t="s">
        <v>11</v>
      </c>
      <c r="F4" s="463"/>
      <c r="H4" s="464" t="s">
        <v>23</v>
      </c>
      <c r="I4" s="464"/>
      <c r="J4" s="465"/>
      <c r="K4" s="465"/>
      <c r="L4" s="2"/>
      <c r="M4" s="464" t="s">
        <v>22</v>
      </c>
      <c r="N4" s="464"/>
      <c r="O4" s="464"/>
      <c r="P4" s="466"/>
      <c r="R4" s="13"/>
    </row>
    <row r="5" spans="1:18" ht="18" customHeight="1" thickBot="1">
      <c r="A5" s="13"/>
      <c r="C5" s="16" t="s">
        <v>73</v>
      </c>
      <c r="D5" s="17">
        <v>0</v>
      </c>
      <c r="E5" s="16" t="s">
        <v>73</v>
      </c>
      <c r="F5" s="17">
        <v>0</v>
      </c>
      <c r="H5" s="6" t="s">
        <v>7</v>
      </c>
      <c r="I5" s="5" t="s">
        <v>8</v>
      </c>
      <c r="J5" s="5" t="s">
        <v>12</v>
      </c>
      <c r="K5" s="7" t="s">
        <v>13</v>
      </c>
      <c r="L5" s="4"/>
      <c r="M5" s="6" t="s">
        <v>7</v>
      </c>
      <c r="N5" s="5" t="s">
        <v>8</v>
      </c>
      <c r="O5" s="5" t="s">
        <v>12</v>
      </c>
      <c r="P5" s="7" t="s">
        <v>13</v>
      </c>
      <c r="R5" s="13"/>
    </row>
    <row r="6" spans="1:18" ht="18" customHeight="1">
      <c r="A6" s="13"/>
      <c r="C6" s="18" t="s">
        <v>73</v>
      </c>
      <c r="D6" s="19">
        <v>3500</v>
      </c>
      <c r="E6" s="18" t="s">
        <v>73</v>
      </c>
      <c r="F6" s="19">
        <v>3562</v>
      </c>
      <c r="H6" s="16" t="s">
        <v>33</v>
      </c>
      <c r="I6" s="17">
        <v>950</v>
      </c>
      <c r="J6" s="17">
        <v>950</v>
      </c>
      <c r="K6" s="25">
        <f>SUM(I6-J6)</f>
        <v>0</v>
      </c>
      <c r="L6" s="1"/>
      <c r="M6" s="16" t="s">
        <v>36</v>
      </c>
      <c r="N6" s="17">
        <v>217.98</v>
      </c>
      <c r="O6" s="17">
        <v>217.98</v>
      </c>
      <c r="P6" s="25">
        <f>SUM(N6-O6)</f>
        <v>0</v>
      </c>
      <c r="R6" s="13"/>
    </row>
    <row r="7" spans="1:18" ht="18" customHeight="1">
      <c r="A7" s="13"/>
      <c r="C7" s="18" t="s">
        <v>74</v>
      </c>
      <c r="D7" s="19">
        <v>0</v>
      </c>
      <c r="E7" s="18" t="s">
        <v>74</v>
      </c>
      <c r="F7" s="19">
        <v>0</v>
      </c>
      <c r="H7" s="18" t="s">
        <v>28</v>
      </c>
      <c r="I7" s="19"/>
      <c r="J7" s="19"/>
      <c r="K7" s="25">
        <f t="shared" ref="K7:K15" si="0">SUM(I7-J7)</f>
        <v>0</v>
      </c>
      <c r="L7" s="1"/>
      <c r="M7" s="18" t="s">
        <v>35</v>
      </c>
      <c r="N7" s="19">
        <v>86.5</v>
      </c>
      <c r="O7" s="19">
        <v>86.5</v>
      </c>
      <c r="P7" s="25">
        <f t="shared" ref="P7:P15" si="1">SUM(N7-O7)</f>
        <v>0</v>
      </c>
      <c r="R7" s="13"/>
    </row>
    <row r="8" spans="1:18" ht="18" customHeight="1">
      <c r="A8" s="13"/>
      <c r="C8" s="18" t="s">
        <v>14</v>
      </c>
      <c r="D8" s="19">
        <v>0</v>
      </c>
      <c r="E8" s="18" t="s">
        <v>14</v>
      </c>
      <c r="F8" s="19">
        <v>0</v>
      </c>
      <c r="H8" s="18" t="s">
        <v>29</v>
      </c>
      <c r="I8" s="19"/>
      <c r="J8" s="19"/>
      <c r="K8" s="25">
        <f t="shared" si="0"/>
        <v>0</v>
      </c>
      <c r="L8" s="1"/>
      <c r="M8" s="18" t="s">
        <v>37</v>
      </c>
      <c r="N8" s="19">
        <v>100</v>
      </c>
      <c r="O8" s="19">
        <v>83.41</v>
      </c>
      <c r="P8" s="25">
        <f t="shared" si="1"/>
        <v>16.590000000000003</v>
      </c>
      <c r="R8" s="13"/>
    </row>
    <row r="9" spans="1:18" ht="18" customHeight="1">
      <c r="A9" s="13"/>
      <c r="C9" s="18"/>
      <c r="D9" s="19"/>
      <c r="E9" s="18"/>
      <c r="F9" s="19"/>
      <c r="H9" s="18" t="s">
        <v>30</v>
      </c>
      <c r="I9" s="19">
        <v>40</v>
      </c>
      <c r="J9" s="19">
        <v>40</v>
      </c>
      <c r="K9" s="25">
        <f t="shared" si="0"/>
        <v>0</v>
      </c>
      <c r="L9" s="1"/>
      <c r="M9" s="18" t="s">
        <v>38</v>
      </c>
      <c r="N9" s="19"/>
      <c r="O9" s="19"/>
      <c r="P9" s="25">
        <f t="shared" si="1"/>
        <v>0</v>
      </c>
      <c r="R9" s="13"/>
    </row>
    <row r="10" spans="1:18" ht="18" customHeight="1">
      <c r="A10" s="13"/>
      <c r="C10" s="18"/>
      <c r="D10" s="19"/>
      <c r="E10" s="18"/>
      <c r="F10" s="19"/>
      <c r="H10" s="18" t="s">
        <v>31</v>
      </c>
      <c r="I10" s="19">
        <v>55</v>
      </c>
      <c r="J10" s="19">
        <v>55</v>
      </c>
      <c r="K10" s="25">
        <f t="shared" si="0"/>
        <v>0</v>
      </c>
      <c r="L10" s="1"/>
      <c r="M10" s="18" t="s">
        <v>39</v>
      </c>
      <c r="N10" s="19"/>
      <c r="O10" s="19"/>
      <c r="P10" s="25">
        <f t="shared" si="1"/>
        <v>0</v>
      </c>
      <c r="R10" s="13"/>
    </row>
    <row r="11" spans="1:18" ht="18" customHeight="1">
      <c r="A11" s="13"/>
      <c r="C11" s="18"/>
      <c r="D11" s="19"/>
      <c r="E11" s="18"/>
      <c r="F11" s="19"/>
      <c r="H11" s="18" t="s">
        <v>32</v>
      </c>
      <c r="I11" s="19">
        <v>120.99</v>
      </c>
      <c r="J11" s="19">
        <v>120.99</v>
      </c>
      <c r="K11" s="25">
        <f t="shared" si="0"/>
        <v>0</v>
      </c>
      <c r="M11" s="18" t="s">
        <v>40</v>
      </c>
      <c r="N11" s="19"/>
      <c r="O11" s="19"/>
      <c r="P11" s="25">
        <f t="shared" si="1"/>
        <v>0</v>
      </c>
      <c r="R11" s="13"/>
    </row>
    <row r="12" spans="1:18" ht="18" customHeight="1">
      <c r="A12" s="13"/>
      <c r="C12" s="20"/>
      <c r="D12" s="21"/>
      <c r="E12" s="20"/>
      <c r="F12" s="21"/>
      <c r="H12" s="18" t="s">
        <v>34</v>
      </c>
      <c r="I12" s="19"/>
      <c r="J12" s="19"/>
      <c r="K12" s="25">
        <f t="shared" si="0"/>
        <v>0</v>
      </c>
      <c r="M12" s="18"/>
      <c r="N12" s="19"/>
      <c r="O12" s="19"/>
      <c r="P12" s="25">
        <f t="shared" si="1"/>
        <v>0</v>
      </c>
      <c r="R12" s="13"/>
    </row>
    <row r="13" spans="1:18" ht="18" customHeight="1" thickBot="1">
      <c r="A13" s="13"/>
      <c r="C13" s="20"/>
      <c r="D13" s="21"/>
      <c r="E13" s="20"/>
      <c r="F13" s="21"/>
      <c r="H13" s="18" t="s">
        <v>35</v>
      </c>
      <c r="I13" s="19"/>
      <c r="J13" s="19"/>
      <c r="K13" s="25">
        <f t="shared" si="0"/>
        <v>0</v>
      </c>
      <c r="M13" s="18"/>
      <c r="N13" s="19"/>
      <c r="O13" s="19"/>
      <c r="P13" s="25">
        <f t="shared" si="1"/>
        <v>0</v>
      </c>
      <c r="R13" s="13"/>
    </row>
    <row r="14" spans="1:18" ht="18" customHeight="1">
      <c r="A14" s="13"/>
      <c r="C14" s="11" t="s">
        <v>15</v>
      </c>
      <c r="D14" s="12">
        <f>SUM(D5:D13)</f>
        <v>3500</v>
      </c>
      <c r="E14" s="11" t="s">
        <v>15</v>
      </c>
      <c r="F14" s="12">
        <f>SUM(F5:F13)</f>
        <v>3562</v>
      </c>
      <c r="H14" s="16"/>
      <c r="I14" s="17"/>
      <c r="J14" s="17"/>
      <c r="K14" s="25">
        <f t="shared" si="0"/>
        <v>0</v>
      </c>
      <c r="M14" s="16"/>
      <c r="N14" s="17"/>
      <c r="O14" s="17"/>
      <c r="P14" s="25">
        <f t="shared" si="1"/>
        <v>0</v>
      </c>
      <c r="R14" s="13"/>
    </row>
    <row r="15" spans="1:18" ht="18" customHeight="1" thickBot="1">
      <c r="A15" s="13"/>
      <c r="H15" s="16"/>
      <c r="I15" s="17"/>
      <c r="J15" s="17"/>
      <c r="K15" s="25">
        <f t="shared" si="0"/>
        <v>0</v>
      </c>
      <c r="M15" s="16"/>
      <c r="N15" s="17"/>
      <c r="O15" s="17"/>
      <c r="P15" s="25">
        <f t="shared" si="1"/>
        <v>0</v>
      </c>
      <c r="R15" s="13"/>
    </row>
    <row r="16" spans="1:18" ht="18" customHeight="1" thickTop="1">
      <c r="A16" s="13"/>
      <c r="C16" s="467" t="s">
        <v>17</v>
      </c>
      <c r="D16" s="467"/>
      <c r="E16" s="467"/>
      <c r="F16" s="467"/>
      <c r="H16" s="8" t="s">
        <v>21</v>
      </c>
      <c r="I16" s="9">
        <f>SUM(I6:I15)</f>
        <v>1165.99</v>
      </c>
      <c r="J16" s="9">
        <f>SUM(J6:J15)</f>
        <v>1165.99</v>
      </c>
      <c r="K16" s="9">
        <f>SUM(K6:K15)</f>
        <v>0</v>
      </c>
      <c r="L16" s="3"/>
      <c r="M16" s="8" t="s">
        <v>21</v>
      </c>
      <c r="N16" s="9">
        <f>SUM(N6:N15)</f>
        <v>404.48</v>
      </c>
      <c r="O16" s="9">
        <f t="shared" ref="O16:P16" si="2">SUM(O6:O15)</f>
        <v>387.89</v>
      </c>
      <c r="P16" s="9">
        <f t="shared" si="2"/>
        <v>16.590000000000003</v>
      </c>
      <c r="R16" s="13"/>
    </row>
    <row r="17" spans="1:18" ht="11.55" customHeight="1" thickBot="1">
      <c r="A17" s="13"/>
      <c r="C17" s="468"/>
      <c r="D17" s="468"/>
      <c r="E17" s="468"/>
      <c r="F17" s="468"/>
      <c r="R17" s="13"/>
    </row>
    <row r="18" spans="1:18" ht="18" customHeight="1" thickBot="1">
      <c r="A18" s="13"/>
      <c r="C18" s="469" t="s">
        <v>8</v>
      </c>
      <c r="D18" s="470"/>
      <c r="E18" s="471"/>
      <c r="F18" s="471"/>
      <c r="H18" s="472" t="s">
        <v>24</v>
      </c>
      <c r="I18" s="472"/>
      <c r="J18" s="473"/>
      <c r="K18" s="473"/>
      <c r="L18" s="2"/>
      <c r="M18" s="464" t="s">
        <v>25</v>
      </c>
      <c r="N18" s="464"/>
      <c r="O18" s="464"/>
      <c r="P18" s="466"/>
      <c r="R18" s="13"/>
    </row>
    <row r="19" spans="1:18" ht="18" customHeight="1" thickBot="1">
      <c r="A19" s="13"/>
      <c r="C19" s="474" t="s">
        <v>18</v>
      </c>
      <c r="D19" s="475"/>
      <c r="E19" s="476">
        <v>0</v>
      </c>
      <c r="F19" s="477"/>
      <c r="H19" s="6" t="s">
        <v>7</v>
      </c>
      <c r="I19" s="5" t="s">
        <v>8</v>
      </c>
      <c r="J19" s="5" t="s">
        <v>12</v>
      </c>
      <c r="K19" s="7" t="s">
        <v>13</v>
      </c>
      <c r="L19" s="4"/>
      <c r="M19" s="6" t="s">
        <v>7</v>
      </c>
      <c r="N19" s="5" t="s">
        <v>8</v>
      </c>
      <c r="O19" s="5" t="s">
        <v>12</v>
      </c>
      <c r="P19" s="7" t="s">
        <v>13</v>
      </c>
      <c r="R19" s="13"/>
    </row>
    <row r="20" spans="1:18" ht="18" customHeight="1">
      <c r="A20" s="13"/>
      <c r="C20" s="474" t="s">
        <v>19</v>
      </c>
      <c r="D20" s="475"/>
      <c r="E20" s="476">
        <v>0</v>
      </c>
      <c r="F20" s="477"/>
      <c r="H20" s="16" t="s">
        <v>46</v>
      </c>
      <c r="I20" s="17">
        <v>400</v>
      </c>
      <c r="J20" s="17">
        <v>373.16</v>
      </c>
      <c r="K20" s="25">
        <f>SUM(I20-J20)</f>
        <v>26.839999999999975</v>
      </c>
      <c r="L20" s="1"/>
      <c r="M20" s="16" t="s">
        <v>16</v>
      </c>
      <c r="N20" s="17">
        <v>200</v>
      </c>
      <c r="O20" s="17">
        <v>200</v>
      </c>
      <c r="P20" s="25">
        <f>SUM(N20-O20)</f>
        <v>0</v>
      </c>
      <c r="R20" s="13"/>
    </row>
    <row r="21" spans="1:18" ht="18" customHeight="1">
      <c r="A21" s="13"/>
      <c r="C21" s="474" t="s">
        <v>20</v>
      </c>
      <c r="D21" s="475"/>
      <c r="E21" s="476">
        <v>0</v>
      </c>
      <c r="F21" s="477"/>
      <c r="H21" s="18" t="s">
        <v>50</v>
      </c>
      <c r="I21" s="19">
        <v>100</v>
      </c>
      <c r="J21" s="19">
        <v>98</v>
      </c>
      <c r="K21" s="25">
        <f t="shared" ref="K21:K27" si="3">SUM(I21-J21)</f>
        <v>2</v>
      </c>
      <c r="L21" s="1"/>
      <c r="M21" s="18" t="s">
        <v>41</v>
      </c>
      <c r="N21" s="19"/>
      <c r="O21" s="19"/>
      <c r="P21" s="25">
        <f t="shared" ref="P21:P27" si="4">SUM(N21-O21)</f>
        <v>0</v>
      </c>
      <c r="R21" s="13"/>
    </row>
    <row r="22" spans="1:18" ht="18" customHeight="1">
      <c r="A22" s="13"/>
      <c r="C22" s="474" t="s">
        <v>75</v>
      </c>
      <c r="D22" s="475"/>
      <c r="E22" s="476">
        <v>0</v>
      </c>
      <c r="F22" s="477"/>
      <c r="H22" s="18" t="s">
        <v>47</v>
      </c>
      <c r="I22" s="19">
        <v>50</v>
      </c>
      <c r="J22" s="19">
        <v>50</v>
      </c>
      <c r="K22" s="25">
        <f t="shared" si="3"/>
        <v>0</v>
      </c>
      <c r="L22" s="1"/>
      <c r="M22" s="18" t="s">
        <v>42</v>
      </c>
      <c r="N22" s="19"/>
      <c r="O22" s="19"/>
      <c r="P22" s="25">
        <f t="shared" si="4"/>
        <v>0</v>
      </c>
      <c r="R22" s="13"/>
    </row>
    <row r="23" spans="1:18" ht="18" customHeight="1">
      <c r="A23" s="13"/>
      <c r="C23" s="474" t="s">
        <v>76</v>
      </c>
      <c r="D23" s="475"/>
      <c r="E23" s="476">
        <v>0</v>
      </c>
      <c r="F23" s="477"/>
      <c r="H23" s="18" t="s">
        <v>48</v>
      </c>
      <c r="I23" s="19"/>
      <c r="J23" s="19"/>
      <c r="K23" s="25">
        <f t="shared" si="3"/>
        <v>0</v>
      </c>
      <c r="L23" s="1"/>
      <c r="M23" s="18" t="s">
        <v>43</v>
      </c>
      <c r="N23" s="19"/>
      <c r="O23" s="19"/>
      <c r="P23" s="25">
        <f t="shared" si="4"/>
        <v>0</v>
      </c>
      <c r="R23" s="13"/>
    </row>
    <row r="24" spans="1:18" ht="18" customHeight="1">
      <c r="A24" s="13"/>
      <c r="C24" s="478" t="s">
        <v>77</v>
      </c>
      <c r="D24" s="479"/>
      <c r="E24" s="476">
        <v>0</v>
      </c>
      <c r="F24" s="477"/>
      <c r="H24" s="18" t="s">
        <v>49</v>
      </c>
      <c r="I24" s="19"/>
      <c r="J24" s="19"/>
      <c r="K24" s="25">
        <f t="shared" si="3"/>
        <v>0</v>
      </c>
      <c r="L24" s="1"/>
      <c r="M24" s="18" t="s">
        <v>44</v>
      </c>
      <c r="N24" s="19">
        <v>30</v>
      </c>
      <c r="O24" s="19">
        <v>25.99</v>
      </c>
      <c r="P24" s="25">
        <f t="shared" si="4"/>
        <v>4.0100000000000016</v>
      </c>
      <c r="R24" s="13"/>
    </row>
    <row r="25" spans="1:18" ht="18" customHeight="1">
      <c r="A25" s="13"/>
      <c r="C25" s="474" t="s">
        <v>14</v>
      </c>
      <c r="D25" s="475"/>
      <c r="E25" s="480">
        <v>0</v>
      </c>
      <c r="F25" s="477"/>
      <c r="H25" s="18"/>
      <c r="I25" s="19"/>
      <c r="J25" s="19"/>
      <c r="K25" s="25">
        <f t="shared" si="3"/>
        <v>0</v>
      </c>
      <c r="M25" s="18" t="s">
        <v>45</v>
      </c>
      <c r="N25" s="19"/>
      <c r="O25" s="19"/>
      <c r="P25" s="25">
        <f t="shared" si="4"/>
        <v>0</v>
      </c>
      <c r="R25" s="13"/>
    </row>
    <row r="26" spans="1:18" ht="18" customHeight="1">
      <c r="A26" s="13"/>
      <c r="C26" s="481"/>
      <c r="D26" s="482"/>
      <c r="E26" s="476"/>
      <c r="F26" s="477"/>
      <c r="H26" s="18"/>
      <c r="I26" s="19"/>
      <c r="J26" s="19"/>
      <c r="K26" s="25">
        <f t="shared" si="3"/>
        <v>0</v>
      </c>
      <c r="M26" s="18"/>
      <c r="N26" s="19"/>
      <c r="O26" s="19"/>
      <c r="P26" s="25">
        <f t="shared" si="4"/>
        <v>0</v>
      </c>
      <c r="R26" s="13"/>
    </row>
    <row r="27" spans="1:18" ht="18" customHeight="1" thickBot="1">
      <c r="A27" s="13"/>
      <c r="C27" s="483"/>
      <c r="D27" s="484"/>
      <c r="E27" s="485"/>
      <c r="F27" s="486"/>
      <c r="H27" s="18"/>
      <c r="I27" s="19"/>
      <c r="J27" s="19"/>
      <c r="K27" s="25">
        <f t="shared" si="3"/>
        <v>0</v>
      </c>
      <c r="M27" s="18"/>
      <c r="N27" s="19"/>
      <c r="O27" s="19"/>
      <c r="P27" s="25">
        <f t="shared" si="4"/>
        <v>0</v>
      </c>
      <c r="R27" s="13"/>
    </row>
    <row r="28" spans="1:18" ht="18" customHeight="1" thickTop="1">
      <c r="A28" s="13"/>
      <c r="C28" s="487" t="s">
        <v>15</v>
      </c>
      <c r="D28" s="488"/>
      <c r="E28" s="489">
        <f>SUM(E19:F27)</f>
        <v>0</v>
      </c>
      <c r="F28" s="490"/>
      <c r="H28" s="8" t="s">
        <v>21</v>
      </c>
      <c r="I28" s="9">
        <f>SUM(I20:I27)</f>
        <v>550</v>
      </c>
      <c r="J28" s="9">
        <f t="shared" ref="J28:K28" si="5">SUM(J20:J27)</f>
        <v>521.16000000000008</v>
      </c>
      <c r="K28" s="9">
        <f t="shared" si="5"/>
        <v>28.839999999999975</v>
      </c>
      <c r="L28" s="3"/>
      <c r="M28" s="8" t="s">
        <v>21</v>
      </c>
      <c r="N28" s="9">
        <f>SUM(N20:N27)</f>
        <v>230</v>
      </c>
      <c r="O28" s="9">
        <f t="shared" ref="O28:P28" si="6">SUM(O20:O27)</f>
        <v>225.99</v>
      </c>
      <c r="P28" s="9">
        <f t="shared" si="6"/>
        <v>4.0100000000000016</v>
      </c>
      <c r="R28" s="13"/>
    </row>
    <row r="29" spans="1:18" ht="11.55" customHeight="1" thickBot="1">
      <c r="A29" s="13"/>
      <c r="R29" s="13"/>
    </row>
    <row r="30" spans="1:18" ht="18" customHeight="1" thickBot="1">
      <c r="A30" s="13"/>
      <c r="C30" s="469" t="s">
        <v>11</v>
      </c>
      <c r="D30" s="470"/>
      <c r="E30" s="471"/>
      <c r="F30" s="471"/>
      <c r="H30" s="491" t="s">
        <v>26</v>
      </c>
      <c r="I30" s="492"/>
      <c r="J30" s="493"/>
      <c r="K30" s="494"/>
      <c r="L30" s="2"/>
      <c r="M30" s="495" t="s">
        <v>27</v>
      </c>
      <c r="N30" s="496"/>
      <c r="O30" s="496"/>
      <c r="P30" s="497"/>
      <c r="R30" s="13"/>
    </row>
    <row r="31" spans="1:18" ht="18" customHeight="1" thickBot="1">
      <c r="A31" s="13"/>
      <c r="C31" s="474" t="s">
        <v>18</v>
      </c>
      <c r="D31" s="475"/>
      <c r="E31" s="476">
        <v>250</v>
      </c>
      <c r="F31" s="477"/>
      <c r="H31" s="6" t="s">
        <v>7</v>
      </c>
      <c r="I31" s="5" t="s">
        <v>8</v>
      </c>
      <c r="J31" s="5" t="s">
        <v>12</v>
      </c>
      <c r="K31" s="7" t="s">
        <v>13</v>
      </c>
      <c r="L31" s="4"/>
      <c r="M31" s="6" t="s">
        <v>7</v>
      </c>
      <c r="N31" s="5" t="s">
        <v>8</v>
      </c>
      <c r="O31" s="5" t="s">
        <v>12</v>
      </c>
      <c r="P31" s="7" t="s">
        <v>13</v>
      </c>
      <c r="R31" s="13"/>
    </row>
    <row r="32" spans="1:18" ht="18" customHeight="1">
      <c r="A32" s="13"/>
      <c r="C32" s="474" t="s">
        <v>19</v>
      </c>
      <c r="D32" s="475"/>
      <c r="E32" s="476">
        <v>75</v>
      </c>
      <c r="F32" s="477"/>
      <c r="H32" s="16" t="s">
        <v>51</v>
      </c>
      <c r="I32" s="17">
        <v>60</v>
      </c>
      <c r="J32" s="17">
        <v>60</v>
      </c>
      <c r="K32" s="25">
        <f>SUM(I32-J32)</f>
        <v>0</v>
      </c>
      <c r="L32" s="1"/>
      <c r="M32" s="16" t="s">
        <v>58</v>
      </c>
      <c r="N32" s="17"/>
      <c r="O32" s="17"/>
      <c r="P32" s="25">
        <f>SUM(N32-O32)</f>
        <v>0</v>
      </c>
      <c r="R32" s="13"/>
    </row>
    <row r="33" spans="1:18" ht="18" customHeight="1">
      <c r="A33" s="13"/>
      <c r="C33" s="474" t="s">
        <v>20</v>
      </c>
      <c r="D33" s="475"/>
      <c r="E33" s="476">
        <v>125</v>
      </c>
      <c r="F33" s="477"/>
      <c r="H33" s="18" t="s">
        <v>52</v>
      </c>
      <c r="I33" s="19">
        <v>30</v>
      </c>
      <c r="J33" s="19">
        <v>30</v>
      </c>
      <c r="K33" s="25">
        <f t="shared" ref="K33:K39" si="7">SUM(I33-J33)</f>
        <v>0</v>
      </c>
      <c r="L33" s="1"/>
      <c r="M33" s="18" t="s">
        <v>59</v>
      </c>
      <c r="N33" s="19"/>
      <c r="O33" s="19"/>
      <c r="P33" s="25">
        <f t="shared" ref="P33:P39" si="8">SUM(N33-O33)</f>
        <v>0</v>
      </c>
      <c r="R33" s="13"/>
    </row>
    <row r="34" spans="1:18" ht="18" customHeight="1">
      <c r="A34" s="13"/>
      <c r="C34" s="474" t="s">
        <v>75</v>
      </c>
      <c r="D34" s="475"/>
      <c r="E34" s="476">
        <v>65.12</v>
      </c>
      <c r="F34" s="477"/>
      <c r="H34" s="18" t="s">
        <v>53</v>
      </c>
      <c r="I34" s="19">
        <v>45</v>
      </c>
      <c r="J34" s="19">
        <v>45</v>
      </c>
      <c r="K34" s="25">
        <f t="shared" si="7"/>
        <v>0</v>
      </c>
      <c r="L34" s="1"/>
      <c r="M34" s="18" t="s">
        <v>60</v>
      </c>
      <c r="N34" s="19">
        <v>225</v>
      </c>
      <c r="O34" s="19">
        <v>215.64</v>
      </c>
      <c r="P34" s="25">
        <f t="shared" si="8"/>
        <v>9.3600000000000136</v>
      </c>
      <c r="R34" s="13"/>
    </row>
    <row r="35" spans="1:18" ht="18" customHeight="1">
      <c r="A35" s="13"/>
      <c r="C35" s="474" t="s">
        <v>76</v>
      </c>
      <c r="D35" s="475"/>
      <c r="E35" s="476">
        <v>0</v>
      </c>
      <c r="F35" s="477"/>
      <c r="H35" s="18" t="s">
        <v>54</v>
      </c>
      <c r="I35" s="19"/>
      <c r="J35" s="19"/>
      <c r="K35" s="25">
        <f t="shared" si="7"/>
        <v>0</v>
      </c>
      <c r="L35" s="1"/>
      <c r="M35" s="18" t="s">
        <v>61</v>
      </c>
      <c r="N35" s="19"/>
      <c r="O35" s="19"/>
      <c r="P35" s="25">
        <f t="shared" si="8"/>
        <v>0</v>
      </c>
      <c r="R35" s="13"/>
    </row>
    <row r="36" spans="1:18" ht="18" customHeight="1">
      <c r="A36" s="13"/>
      <c r="C36" s="478" t="s">
        <v>77</v>
      </c>
      <c r="D36" s="479"/>
      <c r="E36" s="476">
        <v>50</v>
      </c>
      <c r="F36" s="477"/>
      <c r="H36" s="18" t="s">
        <v>55</v>
      </c>
      <c r="I36" s="19"/>
      <c r="J36" s="19"/>
      <c r="K36" s="25">
        <f t="shared" si="7"/>
        <v>0</v>
      </c>
      <c r="L36" s="1"/>
      <c r="M36" s="18" t="s">
        <v>62</v>
      </c>
      <c r="N36" s="19"/>
      <c r="O36" s="19"/>
      <c r="P36" s="25">
        <f t="shared" si="8"/>
        <v>0</v>
      </c>
      <c r="R36" s="13"/>
    </row>
    <row r="37" spans="1:18" ht="18" customHeight="1">
      <c r="A37" s="13"/>
      <c r="C37" s="474" t="s">
        <v>14</v>
      </c>
      <c r="D37" s="475"/>
      <c r="E37" s="480">
        <v>0</v>
      </c>
      <c r="F37" s="477"/>
      <c r="H37" s="18" t="s">
        <v>56</v>
      </c>
      <c r="I37" s="19"/>
      <c r="J37" s="19"/>
      <c r="K37" s="25">
        <f t="shared" si="7"/>
        <v>0</v>
      </c>
      <c r="M37" s="18" t="s">
        <v>96</v>
      </c>
      <c r="N37" s="19">
        <v>12.99</v>
      </c>
      <c r="O37" s="19">
        <v>12.99</v>
      </c>
      <c r="P37" s="25">
        <f t="shared" si="8"/>
        <v>0</v>
      </c>
      <c r="R37" s="13"/>
    </row>
    <row r="38" spans="1:18" ht="18" customHeight="1" thickBot="1">
      <c r="A38" s="13"/>
      <c r="C38" s="481"/>
      <c r="D38" s="482"/>
      <c r="E38" s="504"/>
      <c r="F38" s="505"/>
      <c r="H38" s="18" t="s">
        <v>57</v>
      </c>
      <c r="I38" s="19"/>
      <c r="J38" s="19"/>
      <c r="K38" s="25">
        <f t="shared" si="7"/>
        <v>0</v>
      </c>
      <c r="M38" s="18"/>
      <c r="N38" s="19"/>
      <c r="O38" s="19"/>
      <c r="P38" s="25">
        <f t="shared" si="8"/>
        <v>0</v>
      </c>
      <c r="R38" s="13"/>
    </row>
    <row r="39" spans="1:18" ht="18" customHeight="1" thickBot="1">
      <c r="A39" s="13"/>
      <c r="C39" s="506" t="s">
        <v>15</v>
      </c>
      <c r="D39" s="507"/>
      <c r="E39" s="508">
        <f>SUM(E31:F38)</f>
        <v>565.12</v>
      </c>
      <c r="F39" s="509"/>
      <c r="H39" s="18"/>
      <c r="I39" s="19"/>
      <c r="J39" s="19"/>
      <c r="K39" s="25">
        <f t="shared" si="7"/>
        <v>0</v>
      </c>
      <c r="M39" s="18"/>
      <c r="N39" s="19"/>
      <c r="O39" s="19"/>
      <c r="P39" s="25">
        <f t="shared" si="8"/>
        <v>0</v>
      </c>
      <c r="R39" s="13"/>
    </row>
    <row r="40" spans="1:18" ht="18" customHeight="1" thickTop="1">
      <c r="A40" s="13"/>
      <c r="H40" s="8" t="s">
        <v>21</v>
      </c>
      <c r="I40" s="9">
        <f>SUM(I32:I39)</f>
        <v>135</v>
      </c>
      <c r="J40" s="9">
        <f t="shared" ref="J40:K40" si="9">SUM(J32:J39)</f>
        <v>135</v>
      </c>
      <c r="K40" s="9">
        <f t="shared" si="9"/>
        <v>0</v>
      </c>
      <c r="L40" s="10"/>
      <c r="M40" s="8" t="s">
        <v>21</v>
      </c>
      <c r="N40" s="9">
        <f>SUM(N32:N39)</f>
        <v>237.99</v>
      </c>
      <c r="O40" s="9">
        <f t="shared" ref="O40:P40" si="10">SUM(O32:O39)</f>
        <v>228.63</v>
      </c>
      <c r="P40" s="9">
        <f t="shared" si="10"/>
        <v>9.3600000000000136</v>
      </c>
      <c r="R40" s="13"/>
    </row>
    <row r="41" spans="1:18" ht="11.55" customHeight="1" thickBot="1">
      <c r="A41" s="13"/>
      <c r="C41" s="467" t="s">
        <v>86</v>
      </c>
      <c r="D41" s="467"/>
      <c r="E41" s="467"/>
      <c r="F41" s="467"/>
      <c r="R41" s="13"/>
    </row>
    <row r="42" spans="1:18" ht="18" customHeight="1" thickBot="1">
      <c r="A42" s="13"/>
      <c r="C42" s="468"/>
      <c r="D42" s="468"/>
      <c r="E42" s="468"/>
      <c r="F42" s="468"/>
      <c r="H42" s="491" t="s">
        <v>64</v>
      </c>
      <c r="I42" s="492"/>
      <c r="J42" s="493"/>
      <c r="K42" s="494"/>
      <c r="L42" s="2"/>
      <c r="M42" s="495" t="s">
        <v>66</v>
      </c>
      <c r="N42" s="496"/>
      <c r="O42" s="496"/>
      <c r="P42" s="497"/>
      <c r="R42" s="13"/>
    </row>
    <row r="43" spans="1:18" ht="18" customHeight="1" thickBot="1">
      <c r="A43" s="13"/>
      <c r="C43" s="26"/>
      <c r="D43" s="27" t="s">
        <v>8</v>
      </c>
      <c r="E43" s="27" t="s">
        <v>98</v>
      </c>
      <c r="F43" s="28" t="s">
        <v>87</v>
      </c>
      <c r="H43" s="6" t="s">
        <v>7</v>
      </c>
      <c r="I43" s="5" t="s">
        <v>8</v>
      </c>
      <c r="J43" s="5" t="s">
        <v>12</v>
      </c>
      <c r="K43" s="7" t="s">
        <v>13</v>
      </c>
      <c r="L43" s="4"/>
      <c r="M43" s="6" t="s">
        <v>7</v>
      </c>
      <c r="N43" s="5" t="s">
        <v>8</v>
      </c>
      <c r="O43" s="5" t="s">
        <v>12</v>
      </c>
      <c r="P43" s="7" t="s">
        <v>13</v>
      </c>
      <c r="R43" s="13"/>
    </row>
    <row r="44" spans="1:18" ht="18" customHeight="1">
      <c r="A44" s="13"/>
      <c r="C44" s="498" t="s">
        <v>1</v>
      </c>
      <c r="D44" s="500">
        <f>SUM(D14)</f>
        <v>3500</v>
      </c>
      <c r="E44" s="500">
        <f>SUM(F14)</f>
        <v>3562</v>
      </c>
      <c r="F44" s="502">
        <f>SUM(D44-E44)</f>
        <v>-62</v>
      </c>
      <c r="H44" s="16" t="s">
        <v>70</v>
      </c>
      <c r="I44" s="17">
        <v>150</v>
      </c>
      <c r="J44" s="17">
        <v>150</v>
      </c>
      <c r="K44" s="25">
        <f>SUM(I44-J44)</f>
        <v>0</v>
      </c>
      <c r="L44" s="1"/>
      <c r="M44" s="16" t="s">
        <v>3</v>
      </c>
      <c r="N44" s="17">
        <v>25</v>
      </c>
      <c r="O44" s="17">
        <v>25</v>
      </c>
      <c r="P44" s="25">
        <f>SUM(N44-O44)</f>
        <v>0</v>
      </c>
      <c r="R44" s="13"/>
    </row>
    <row r="45" spans="1:18" ht="18" customHeight="1">
      <c r="A45" s="13"/>
      <c r="C45" s="499"/>
      <c r="D45" s="501"/>
      <c r="E45" s="501"/>
      <c r="F45" s="503"/>
      <c r="H45" s="18" t="s">
        <v>65</v>
      </c>
      <c r="I45" s="19">
        <v>100</v>
      </c>
      <c r="J45" s="19">
        <v>25</v>
      </c>
      <c r="K45" s="25">
        <f t="shared" ref="K45:K48" si="11">SUM(I45-J45)</f>
        <v>75</v>
      </c>
      <c r="L45" s="1"/>
      <c r="M45" s="18" t="s">
        <v>67</v>
      </c>
      <c r="N45" s="19">
        <v>10</v>
      </c>
      <c r="O45" s="19">
        <v>10</v>
      </c>
      <c r="P45" s="25">
        <f t="shared" ref="P45:P48" si="12">SUM(N45-O45)</f>
        <v>0</v>
      </c>
      <c r="R45" s="13"/>
    </row>
    <row r="46" spans="1:18" ht="18" customHeight="1">
      <c r="A46" s="13"/>
      <c r="C46" s="510" t="s">
        <v>12</v>
      </c>
      <c r="D46" s="511">
        <f>SUM(I16,N16,N28,I28,I40,N40,N49,I49,I57,N57)</f>
        <v>3133.46</v>
      </c>
      <c r="E46" s="511">
        <f>SUM(J16,O16,O28,J28,J40,O40,O49,J49,J57,O57)</f>
        <v>2996.88</v>
      </c>
      <c r="F46" s="513">
        <f t="shared" ref="F46" si="13">SUM(D46-E46)</f>
        <v>136.57999999999993</v>
      </c>
      <c r="H46" s="18" t="s">
        <v>65</v>
      </c>
      <c r="I46" s="19"/>
      <c r="J46" s="19"/>
      <c r="K46" s="25">
        <f t="shared" si="11"/>
        <v>0</v>
      </c>
      <c r="L46" s="1"/>
      <c r="M46" s="18" t="s">
        <v>68</v>
      </c>
      <c r="N46" s="19"/>
      <c r="O46" s="19"/>
      <c r="P46" s="25">
        <f t="shared" si="12"/>
        <v>0</v>
      </c>
      <c r="R46" s="13"/>
    </row>
    <row r="47" spans="1:18" ht="18" customHeight="1">
      <c r="A47" s="13"/>
      <c r="C47" s="499"/>
      <c r="D47" s="512"/>
      <c r="E47" s="512"/>
      <c r="F47" s="503"/>
      <c r="H47" s="18"/>
      <c r="I47" s="19"/>
      <c r="J47" s="19"/>
      <c r="K47" s="25">
        <f t="shared" si="11"/>
        <v>0</v>
      </c>
      <c r="L47" s="1"/>
      <c r="M47" s="18" t="s">
        <v>69</v>
      </c>
      <c r="N47" s="19"/>
      <c r="O47" s="19"/>
      <c r="P47" s="25">
        <f t="shared" si="12"/>
        <v>0</v>
      </c>
      <c r="R47" s="13"/>
    </row>
    <row r="48" spans="1:18" ht="18" customHeight="1" thickBot="1">
      <c r="A48" s="13"/>
      <c r="C48" s="514" t="s">
        <v>99</v>
      </c>
      <c r="D48" s="516">
        <f>SUM(D44-D46)</f>
        <v>366.53999999999996</v>
      </c>
      <c r="E48" s="516">
        <f>SUM(E44-E46)</f>
        <v>565.11999999999989</v>
      </c>
      <c r="F48" s="518">
        <f t="shared" ref="F48" si="14">SUM(D48-E48)</f>
        <v>-198.57999999999993</v>
      </c>
      <c r="H48" s="18"/>
      <c r="I48" s="19"/>
      <c r="J48" s="19"/>
      <c r="K48" s="25">
        <f t="shared" si="11"/>
        <v>0</v>
      </c>
      <c r="L48" s="1"/>
      <c r="M48" s="18"/>
      <c r="N48" s="19"/>
      <c r="O48" s="19"/>
      <c r="P48" s="25">
        <f t="shared" si="12"/>
        <v>0</v>
      </c>
      <c r="R48" s="13"/>
    </row>
    <row r="49" spans="1:18" ht="18" customHeight="1" thickTop="1">
      <c r="A49" s="13"/>
      <c r="C49" s="515"/>
      <c r="D49" s="517"/>
      <c r="E49" s="517"/>
      <c r="F49" s="519"/>
      <c r="H49" s="8" t="s">
        <v>21</v>
      </c>
      <c r="I49" s="9">
        <f>SUM(I44:I48)</f>
        <v>250</v>
      </c>
      <c r="J49" s="9">
        <f>SUM(J44:J48)</f>
        <v>175</v>
      </c>
      <c r="K49" s="9">
        <f>SUM(K44:K48)</f>
        <v>75</v>
      </c>
      <c r="L49" s="3"/>
      <c r="M49" s="8" t="s">
        <v>21</v>
      </c>
      <c r="N49" s="9">
        <f>SUM(N44:N48)</f>
        <v>35</v>
      </c>
      <c r="O49" s="9">
        <f>SUM(O44:O48)</f>
        <v>35</v>
      </c>
      <c r="P49" s="9">
        <f>SUM(P44:P48)</f>
        <v>0</v>
      </c>
      <c r="R49" s="13"/>
    </row>
    <row r="50" spans="1:18" ht="18" customHeight="1" thickBot="1">
      <c r="A50" s="13"/>
      <c r="R50" s="13"/>
    </row>
    <row r="51" spans="1:18" ht="18" customHeight="1" thickBot="1">
      <c r="A51" s="13"/>
      <c r="H51" s="491" t="s">
        <v>95</v>
      </c>
      <c r="I51" s="492"/>
      <c r="J51" s="493"/>
      <c r="K51" s="494"/>
      <c r="L51" s="2"/>
      <c r="M51" s="495" t="s">
        <v>71</v>
      </c>
      <c r="N51" s="496"/>
      <c r="O51" s="496"/>
      <c r="P51" s="497"/>
      <c r="R51" s="13"/>
    </row>
    <row r="52" spans="1:18" ht="18" customHeight="1" thickBot="1">
      <c r="A52" s="13"/>
      <c r="H52" s="6" t="s">
        <v>7</v>
      </c>
      <c r="I52" s="5" t="s">
        <v>8</v>
      </c>
      <c r="J52" s="5" t="s">
        <v>12</v>
      </c>
      <c r="K52" s="7" t="s">
        <v>13</v>
      </c>
      <c r="L52" s="4"/>
      <c r="M52" s="6" t="s">
        <v>7</v>
      </c>
      <c r="N52" s="5" t="s">
        <v>8</v>
      </c>
      <c r="O52" s="5" t="s">
        <v>12</v>
      </c>
      <c r="P52" s="7" t="s">
        <v>13</v>
      </c>
      <c r="R52" s="13"/>
    </row>
    <row r="53" spans="1:18" ht="18" customHeight="1">
      <c r="A53" s="13"/>
      <c r="H53" s="16" t="s">
        <v>97</v>
      </c>
      <c r="I53" s="17">
        <v>25</v>
      </c>
      <c r="J53" s="17">
        <v>25</v>
      </c>
      <c r="K53" s="25">
        <f>SUM(I53-J53)</f>
        <v>0</v>
      </c>
      <c r="L53" s="1"/>
      <c r="M53" s="16" t="s">
        <v>63</v>
      </c>
      <c r="N53" s="17">
        <v>100</v>
      </c>
      <c r="O53" s="17">
        <v>97.22</v>
      </c>
      <c r="P53" s="25">
        <f>SUM(N53-O53)</f>
        <v>2.7800000000000011</v>
      </c>
      <c r="R53" s="13"/>
    </row>
    <row r="54" spans="1:18" ht="18" customHeight="1">
      <c r="A54" s="13"/>
      <c r="H54" s="18"/>
      <c r="I54" s="19"/>
      <c r="J54" s="19"/>
      <c r="K54" s="25">
        <f t="shared" ref="K54:K56" si="15">SUM(I54-J54)</f>
        <v>0</v>
      </c>
      <c r="L54" s="1"/>
      <c r="M54" s="18"/>
      <c r="N54" s="19"/>
      <c r="O54" s="19"/>
      <c r="P54" s="25">
        <f t="shared" ref="P54:P56" si="16">SUM(N54-O54)</f>
        <v>0</v>
      </c>
      <c r="R54" s="13"/>
    </row>
    <row r="55" spans="1:18" ht="18" customHeight="1">
      <c r="A55" s="13"/>
      <c r="H55" s="18"/>
      <c r="I55" s="19"/>
      <c r="J55" s="19"/>
      <c r="K55" s="25">
        <f t="shared" si="15"/>
        <v>0</v>
      </c>
      <c r="L55" s="1"/>
      <c r="M55" s="18"/>
      <c r="N55" s="19"/>
      <c r="O55" s="19"/>
      <c r="P55" s="25">
        <f t="shared" si="16"/>
        <v>0</v>
      </c>
      <c r="R55" s="13"/>
    </row>
    <row r="56" spans="1:18" ht="18" customHeight="1" thickBot="1">
      <c r="A56" s="13"/>
      <c r="H56" s="18"/>
      <c r="I56" s="19"/>
      <c r="J56" s="19"/>
      <c r="K56" s="25">
        <f t="shared" si="15"/>
        <v>0</v>
      </c>
      <c r="L56" s="1"/>
      <c r="M56" s="18"/>
      <c r="N56" s="19"/>
      <c r="O56" s="19"/>
      <c r="P56" s="25">
        <f t="shared" si="16"/>
        <v>0</v>
      </c>
      <c r="R56" s="13"/>
    </row>
    <row r="57" spans="1:18" ht="18" customHeight="1" thickTop="1">
      <c r="A57" s="13"/>
      <c r="H57" s="8" t="s">
        <v>21</v>
      </c>
      <c r="I57" s="9">
        <f>SUM(I53:I56)</f>
        <v>25</v>
      </c>
      <c r="J57" s="9">
        <f t="shared" ref="J57:K57" si="17">SUM(J53:J56)</f>
        <v>25</v>
      </c>
      <c r="K57" s="9">
        <f t="shared" si="17"/>
        <v>0</v>
      </c>
      <c r="L57" s="3"/>
      <c r="M57" s="8" t="s">
        <v>21</v>
      </c>
      <c r="N57" s="9">
        <f>SUM(N53:N56)</f>
        <v>100</v>
      </c>
      <c r="O57" s="9">
        <f t="shared" ref="O57:P57" si="18">SUM(O53:O56)</f>
        <v>97.22</v>
      </c>
      <c r="P57" s="9">
        <f t="shared" si="18"/>
        <v>2.7800000000000011</v>
      </c>
      <c r="R57" s="13"/>
    </row>
    <row r="58" spans="1:18" ht="18" customHeight="1">
      <c r="A58" s="13"/>
      <c r="R58" s="13"/>
    </row>
    <row r="59" spans="1:18" ht="18" customHeight="1">
      <c r="A59" s="13"/>
      <c r="B59" s="13"/>
      <c r="C59" s="13"/>
      <c r="D59" s="13"/>
      <c r="E59" s="13"/>
      <c r="F59" s="13"/>
      <c r="G59" s="13"/>
      <c r="H59" s="13"/>
      <c r="I59" s="13"/>
      <c r="J59" s="13"/>
      <c r="K59" s="13"/>
      <c r="L59" s="13"/>
      <c r="M59" s="13"/>
      <c r="N59" s="13"/>
      <c r="O59" s="13"/>
      <c r="P59" s="13"/>
      <c r="Q59" s="13"/>
      <c r="R59" s="13"/>
    </row>
    <row r="60" spans="1:18" ht="18" customHeight="1"/>
    <row r="61" spans="1:18" ht="18" customHeight="1"/>
    <row r="62" spans="1:18" ht="18" customHeight="1"/>
    <row r="63" spans="1:18" ht="18" customHeight="1"/>
    <row r="64" spans="1:1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sheetData>
  <mergeCells count="69">
    <mergeCell ref="C41:F42"/>
    <mergeCell ref="H42:K42"/>
    <mergeCell ref="M42:P42"/>
    <mergeCell ref="H51:K51"/>
    <mergeCell ref="M51:P51"/>
    <mergeCell ref="C46:C47"/>
    <mergeCell ref="D46:D47"/>
    <mergeCell ref="E46:E47"/>
    <mergeCell ref="F46:F47"/>
    <mergeCell ref="C48:C49"/>
    <mergeCell ref="D48:D49"/>
    <mergeCell ref="E48:E49"/>
    <mergeCell ref="F48:F49"/>
    <mergeCell ref="C34:D34"/>
    <mergeCell ref="E34:F34"/>
    <mergeCell ref="C35:D35"/>
    <mergeCell ref="E35:F35"/>
    <mergeCell ref="C44:C45"/>
    <mergeCell ref="D44:D45"/>
    <mergeCell ref="E44:E45"/>
    <mergeCell ref="F44:F45"/>
    <mergeCell ref="C36:D36"/>
    <mergeCell ref="E36:F36"/>
    <mergeCell ref="C37:D37"/>
    <mergeCell ref="E37:F37"/>
    <mergeCell ref="C38:D38"/>
    <mergeCell ref="E38:F38"/>
    <mergeCell ref="C39:D39"/>
    <mergeCell ref="E39:F39"/>
    <mergeCell ref="H30:K30"/>
    <mergeCell ref="M30:P30"/>
    <mergeCell ref="C31:D31"/>
    <mergeCell ref="E31:F31"/>
    <mergeCell ref="C33:D33"/>
    <mergeCell ref="E33:F33"/>
    <mergeCell ref="C32:D32"/>
    <mergeCell ref="E32:F32"/>
    <mergeCell ref="C30:F30"/>
    <mergeCell ref="C26:D26"/>
    <mergeCell ref="E26:F26"/>
    <mergeCell ref="C27:D27"/>
    <mergeCell ref="E27:F27"/>
    <mergeCell ref="C28:D28"/>
    <mergeCell ref="E28:F28"/>
    <mergeCell ref="C23:D23"/>
    <mergeCell ref="E23:F23"/>
    <mergeCell ref="C24:D24"/>
    <mergeCell ref="E24:F24"/>
    <mergeCell ref="C25:D25"/>
    <mergeCell ref="E25:F25"/>
    <mergeCell ref="C20:D20"/>
    <mergeCell ref="E20:F20"/>
    <mergeCell ref="C21:D21"/>
    <mergeCell ref="E21:F21"/>
    <mergeCell ref="C22:D22"/>
    <mergeCell ref="E22:F22"/>
    <mergeCell ref="C16:F17"/>
    <mergeCell ref="C18:F18"/>
    <mergeCell ref="H18:K18"/>
    <mergeCell ref="M18:P18"/>
    <mergeCell ref="C19:D19"/>
    <mergeCell ref="E19:F19"/>
    <mergeCell ref="C1:E2"/>
    <mergeCell ref="C3:F3"/>
    <mergeCell ref="H3:P3"/>
    <mergeCell ref="C4:D4"/>
    <mergeCell ref="E4:F4"/>
    <mergeCell ref="H4:K4"/>
    <mergeCell ref="M4:P4"/>
  </mergeCells>
  <hyperlinks>
    <hyperlink ref="N2" r:id="rId1" xr:uid="{D708C1CC-331E-469E-AA5B-7848512D2B70}"/>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INSTRUCTIONS</vt:lpstr>
      <vt:lpstr>MENU</vt:lpstr>
      <vt:lpstr>YEARLY DASHBOARD</vt:lpstr>
      <vt:lpstr>JANUARY</vt:lpstr>
      <vt:lpstr>FEBRUARY</vt:lpstr>
      <vt:lpstr>MARCH</vt:lpstr>
      <vt:lpstr>APRIL</vt:lpstr>
      <vt:lpstr>MAY</vt:lpstr>
      <vt:lpstr>JUNE</vt:lpstr>
      <vt:lpstr>JULY</vt:lpstr>
      <vt:lpstr>AUGUST</vt:lpstr>
      <vt:lpstr>SEPTEMBER</vt:lpstr>
      <vt:lpstr>OCTOBER</vt:lpstr>
      <vt:lpstr>NOVEMBER</vt:lpstr>
      <vt:lpstr>DECEMBER</vt:lpstr>
      <vt:lpstr>JULY BUDGET</vt:lpstr>
      <vt:lpstr>'YEARLY DASHBOARD'!TotalMonthlyExpenses</vt:lpstr>
      <vt:lpstr>'YEARLY DASHBOARD'!TotalMonthlyIncome</vt:lpstr>
      <vt:lpstr>'YEARLY DASHBOARD'!TotalMonthlySavings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Hillary Seiler</dc:creator>
  <cp:lastModifiedBy>Hillary Seiler</cp:lastModifiedBy>
  <dcterms:created xsi:type="dcterms:W3CDTF">2020-12-31T17:32:53Z</dcterms:created>
  <dcterms:modified xsi:type="dcterms:W3CDTF">2024-12-04T19:43:40Z</dcterms:modified>
</cp:coreProperties>
</file>